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640" windowHeight="11625" activeTab="0"/>
  </bookViews>
  <sheets>
    <sheet name="Formular" sheetId="1" r:id="rId1"/>
    <sheet name="Text" sheetId="2" state="hidden" r:id="rId2"/>
    <sheet name="__Goal_Metadata" sheetId="3" state="veryHidden" r:id="rId3"/>
  </sheets>
  <definedNames>
    <definedName name="_KAW999929" hidden="1">'__Goal_Metadata'!$B$2</definedName>
    <definedName name="_KAW999934" hidden="1">'__Goal_Metadata'!$B$1</definedName>
    <definedName name="_xlnm.Print_Area" localSheetId="0">'Formular'!$A$1:$H$101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<sst xmlns="http://schemas.openxmlformats.org/spreadsheetml/2006/main" count="429" uniqueCount="404">
  <si>
    <t>Auswahl</t>
  </si>
  <si>
    <t>Deutsch</t>
  </si>
  <si>
    <t>English</t>
  </si>
  <si>
    <t>Polish</t>
  </si>
  <si>
    <t>Sprachwahlliste</t>
  </si>
  <si>
    <t>Standard</t>
  </si>
  <si>
    <t>ANTRAGSFORMULAR</t>
  </si>
  <si>
    <t>APPLICATION FORM</t>
  </si>
  <si>
    <t>Бланк заявления</t>
  </si>
  <si>
    <t>FORMULARZ WNIOSKU</t>
  </si>
  <si>
    <t>NAME und RECHTSFORM des antragstellenden Unternehmens</t>
  </si>
  <si>
    <t>NAME AND LEGAL FORM OF THE APPLYING COMPANY</t>
  </si>
  <si>
    <t>НАЗВАНИЕ и ПРАВОВАЯ ФОРМА предприятия, которое подает заявку</t>
  </si>
  <si>
    <t>NAZWA i FORMA PRAWNA przedsiębiorstwa składającego wniosek</t>
  </si>
  <si>
    <t>(Bitte den vollständigen Namen des Unternehmens eintragen)</t>
  </si>
  <si>
    <t>(Please enter the complete company name)</t>
  </si>
  <si>
    <t xml:space="preserve">(пожалуйста, внесите полное название предприятия) </t>
  </si>
  <si>
    <t>(należy wpisać pełną nazwę przedsiębiorstwa)</t>
  </si>
  <si>
    <t>ADRESSSE des Unternehmens</t>
  </si>
  <si>
    <t>COMPANY ADDRESS</t>
  </si>
  <si>
    <t xml:space="preserve">АДРЕС предприятия </t>
  </si>
  <si>
    <t>ADRES przedsiębiorstwa</t>
  </si>
  <si>
    <t>(Straße, Postleitzahl, Stadt, Land, Postfach)</t>
  </si>
  <si>
    <t>(Street, postcode, city, state, post office box)</t>
  </si>
  <si>
    <t xml:space="preserve">(улица, почтовый индекс, город, страна, почтовый ящик) </t>
  </si>
  <si>
    <t>(ulica, kod pocztowy, miasto, kraj, skrytka pocztowa)</t>
  </si>
  <si>
    <t>RECHTSVERTRETER des Unternehmens</t>
  </si>
  <si>
    <t>LEGAL REPRESENTATIVE OF THE COMPANY</t>
  </si>
  <si>
    <t xml:space="preserve">(Name und Funktion)
</t>
  </si>
  <si>
    <t>(Name and function)</t>
  </si>
  <si>
    <t>(personalia i funkcja)</t>
  </si>
  <si>
    <t>KONTAKTPERSON innerhalb des Unternehmens</t>
  </si>
  <si>
    <t>CONTACT PERSON IN THE COMPANY</t>
  </si>
  <si>
    <t>OSOBA DO KONTAKTÓW w przedsiębiorstwie</t>
  </si>
  <si>
    <t>(Bitte ausfüllen, wenn nicht mit dem Rechtsvertreter identisch)</t>
  </si>
  <si>
    <t>(Please specify where not identical with the legal representative)</t>
  </si>
  <si>
    <t>Telefon / Fax</t>
  </si>
  <si>
    <t>Phone / Fax</t>
  </si>
  <si>
    <t xml:space="preserve">Телефон/факс </t>
  </si>
  <si>
    <t>Telefon / Faks</t>
  </si>
  <si>
    <t>E-mail  (und / oder Webseite)</t>
  </si>
  <si>
    <t>E-mail (and / or website)</t>
  </si>
  <si>
    <t xml:space="preserve">e-mail: </t>
  </si>
  <si>
    <t>e-mail (i/ lub strona internetowa)</t>
  </si>
  <si>
    <t>UmSt-Nr.:</t>
  </si>
  <si>
    <t>VAT-Nr.</t>
  </si>
  <si>
    <t>NIP / VAT-UE:</t>
  </si>
  <si>
    <t>Antragdetails</t>
  </si>
  <si>
    <t>details of application</t>
  </si>
  <si>
    <t>Детали заявления</t>
  </si>
  <si>
    <t>Szczegóły wniosku</t>
  </si>
  <si>
    <t>- Bitte Zutreffendes ankreuzen -</t>
  </si>
  <si>
    <t>- please tick where applicable -</t>
  </si>
  <si>
    <t>- Пожалуйста, нужное отметьте крестиком -</t>
  </si>
  <si>
    <t>- właściwe informacje należy zaznaczyć krzyżykiem-</t>
  </si>
  <si>
    <t>Заявление подается на сертификацию согласно:</t>
  </si>
  <si>
    <t>Wniosek składa się celem certyfikacji wg:</t>
  </si>
  <si>
    <t>Händler</t>
  </si>
  <si>
    <t>nein</t>
  </si>
  <si>
    <t>ja, folgende Standards:</t>
  </si>
  <si>
    <t>Der Unterzeichnende erklärt, das Antragsformular wahrheitsgemäß und vollständig ausgefüllt zu haben.</t>
  </si>
  <si>
    <t xml:space="preserve">Basierend auf den oben genannten Informationen wird die PCU Deutschland GmbH dem Unternehmen ein unverbindliches Vertragsangebot erstellen und zukommen lassen. </t>
  </si>
  <si>
    <t>Bitte senden Sie das ausgefüllte Antragsformular an:</t>
  </si>
  <si>
    <t>Datum, Unterschrift</t>
  </si>
  <si>
    <t>Name des Unternehmens</t>
  </si>
  <si>
    <t>Rechtsvertreter (Name des Unterschriftsberechtigten für das Unternehmen)</t>
  </si>
  <si>
    <t>no</t>
  </si>
  <si>
    <t>yes, following standards:</t>
  </si>
  <si>
    <t>Name of company</t>
  </si>
  <si>
    <t>Basing on the above mentioned information the PCU Deutschland GmbH will provide and send the applicant a non-binding offer.</t>
  </si>
  <si>
    <t>The signee declares that he thruthfull and completely filled out the application form.</t>
  </si>
  <si>
    <t>Legal representative of the company</t>
  </si>
  <si>
    <t>Date, Signature</t>
  </si>
  <si>
    <t>Please send the filled out application form to:</t>
  </si>
  <si>
    <t>Trader</t>
  </si>
  <si>
    <t>Mit diesem Formular können Sie ein unverbindliches Angebot  anfragen.</t>
  </si>
  <si>
    <t>With this form you can request a tentative offer.</t>
  </si>
  <si>
    <t>по инспекции и сертификации для</t>
  </si>
  <si>
    <t>С помощью этой формы вы можете запросить предварительное предложение на сертификацию.</t>
  </si>
  <si>
    <t xml:space="preserve">(имя и должность) </t>
  </si>
  <si>
    <t>КОНТАКТНОЕ ЛИЦО на предприятии</t>
  </si>
  <si>
    <t>Налоговый номер</t>
  </si>
  <si>
    <t>нет</t>
  </si>
  <si>
    <t>да, следующие стандарты:</t>
  </si>
  <si>
    <t>Название предприятия</t>
  </si>
  <si>
    <t>Дата, Подпись</t>
  </si>
  <si>
    <t>На основании указанной информации PCU Deutschland GmbH предоставит и направит заявителю предложение о сертификации.</t>
  </si>
  <si>
    <t>Пожалуйста, отправьте заполненный бланк заявления на:</t>
  </si>
  <si>
    <t>Russian</t>
  </si>
  <si>
    <t>PRZEDSTAWICIEL PRAWNY przedsiębiorstwa</t>
  </si>
  <si>
    <t>nie</t>
  </si>
  <si>
    <t>tak, następujące standardy</t>
  </si>
  <si>
    <t>Ja, niżej podpisany, deklaruję wypełnienie tego formularza zgłoszeniowego zgodnie z prawdą.</t>
  </si>
  <si>
    <t>Nazwa przedsiębiorstwa</t>
  </si>
  <si>
    <t>Przedstawiciel prawny</t>
  </si>
  <si>
    <t>Data, podpis</t>
  </si>
  <si>
    <t>Na podstawie powyższych informacji PCU Deutschland GmbH przygotuje niezobowiązującą ofertę.</t>
  </si>
  <si>
    <t>Zgłoszenie proszę wysłać na adres:</t>
  </si>
  <si>
    <t>_KAW999934</t>
  </si>
  <si>
    <t>J</t>
  </si>
  <si>
    <t>_KAW999929</t>
  </si>
  <si>
    <t>60439f37-d936-4645-b07b-cf2e97aee55e</t>
  </si>
  <si>
    <t xml:space="preserve">dotyczący przeprowadzenia kontroli i certyfikacji </t>
  </si>
  <si>
    <t>Dutch</t>
  </si>
  <si>
    <t>FORMULARIO DE SOLICITUD</t>
  </si>
  <si>
    <t>Espanol</t>
  </si>
  <si>
    <t>신청서</t>
  </si>
  <si>
    <t>한국의</t>
  </si>
  <si>
    <t>Italian</t>
  </si>
  <si>
    <t>MODULO DI RICHIESTA</t>
  </si>
  <si>
    <t>French</t>
  </si>
  <si>
    <t>DOCUMENT D'IDENTIFICATION</t>
  </si>
  <si>
    <t>Romanian</t>
  </si>
  <si>
    <t>Formular cerere</t>
  </si>
  <si>
    <t>Portuguese</t>
  </si>
  <si>
    <t>Formulário de Solicitação</t>
  </si>
  <si>
    <t>Betriebsstruktur</t>
  </si>
  <si>
    <t>Management</t>
  </si>
  <si>
    <t>management</t>
  </si>
  <si>
    <t>THG</t>
  </si>
  <si>
    <t>SSt</t>
  </si>
  <si>
    <t>tool</t>
  </si>
  <si>
    <t>Dritte</t>
  </si>
  <si>
    <t>ja</t>
  </si>
  <si>
    <t>d</t>
  </si>
  <si>
    <t>f</t>
  </si>
  <si>
    <t>Zarządzanie</t>
  </si>
  <si>
    <t>ENplus</t>
  </si>
  <si>
    <t>zum Zertifizierungsprogramm</t>
  </si>
  <si>
    <t>Der Antrag wird gestellt für:</t>
  </si>
  <si>
    <t>This application is regarding:</t>
  </si>
  <si>
    <t>Inspektion</t>
  </si>
  <si>
    <t>Zertifizierung</t>
  </si>
  <si>
    <t>DINplus</t>
  </si>
  <si>
    <t>System</t>
  </si>
  <si>
    <t>Service</t>
  </si>
  <si>
    <t>Inspection</t>
  </si>
  <si>
    <t>Certification</t>
  </si>
  <si>
    <t>Prozessoptimierung</t>
  </si>
  <si>
    <t>Sie wünschen ein Voraudit</t>
  </si>
  <si>
    <t>Optimization of process</t>
  </si>
  <si>
    <t>You request a preassessment audit</t>
  </si>
  <si>
    <t>Probennahme und Analyse</t>
  </si>
  <si>
    <t>Sampling and Analysis</t>
  </si>
  <si>
    <t>Company Structure</t>
  </si>
  <si>
    <t>ohne physischen Warenbesitz</t>
  </si>
  <si>
    <t>without physical possession</t>
  </si>
  <si>
    <t>geschätze, jährlich gehandelte Menge</t>
  </si>
  <si>
    <t xml:space="preserve">Estimated volume of traded pellets:    </t>
  </si>
  <si>
    <t>Produzent</t>
  </si>
  <si>
    <t>producer</t>
  </si>
  <si>
    <t>in t</t>
  </si>
  <si>
    <t>in tonns</t>
  </si>
  <si>
    <t>Qualität ENplus</t>
  </si>
  <si>
    <t>quality ENplus</t>
  </si>
  <si>
    <t>ENplus / DINplus</t>
  </si>
  <si>
    <t>Dienstleister</t>
  </si>
  <si>
    <t>service provider</t>
  </si>
  <si>
    <t>Anzahl externer Lagerstandorte</t>
  </si>
  <si>
    <t>Anzahl  Produktionsadressen (Pelletwerke)</t>
  </si>
  <si>
    <t>number of production adresse (pellet factories)</t>
  </si>
  <si>
    <t>number of external storages</t>
  </si>
  <si>
    <t>Absackanlage</t>
  </si>
  <si>
    <t>bagging station</t>
  </si>
  <si>
    <t>Aktivität / Produkt</t>
  </si>
  <si>
    <t>Produktion oder Handel loser Pellets</t>
  </si>
  <si>
    <t>Lieferung loser Ware an Endkunden</t>
  </si>
  <si>
    <t>supply  of bulk pellets to final consumers</t>
  </si>
  <si>
    <t>Lithuanian</t>
  </si>
  <si>
    <t>Lagerung</t>
  </si>
  <si>
    <t>storing</t>
  </si>
  <si>
    <t>Standorte</t>
  </si>
  <si>
    <t>Das Antrag stellende Unternehmen hat weitere Standards implementiert welche Management, Produkthygiene, Beschwerdemanagement oder Rückverfolgbarkeit dokumentieren.</t>
  </si>
  <si>
    <t>The applying company has implemented further standards which document management, complaint handling, product hygiene or traceability.</t>
  </si>
  <si>
    <r>
      <t>EN</t>
    </r>
    <r>
      <rPr>
        <i/>
        <sz val="8"/>
        <color indexed="8"/>
        <rFont val="Calibri"/>
        <family val="2"/>
      </rPr>
      <t>plus</t>
    </r>
    <r>
      <rPr>
        <sz val="8"/>
        <color indexed="8"/>
        <rFont val="Calibri"/>
        <family val="2"/>
      </rPr>
      <t xml:space="preserve"> / DIN</t>
    </r>
    <r>
      <rPr>
        <i/>
        <sz val="8"/>
        <color indexed="8"/>
        <rFont val="Calibri"/>
        <family val="2"/>
      </rPr>
      <t>plus</t>
    </r>
  </si>
  <si>
    <t>Adresse der Hauptverwaltung</t>
  </si>
  <si>
    <t>Stadt</t>
  </si>
  <si>
    <t>Straße, Nr</t>
  </si>
  <si>
    <t xml:space="preserve">Produktionsstandort(e) </t>
  </si>
  <si>
    <t xml:space="preserve">Lagerstandort(e) </t>
  </si>
  <si>
    <t>Land, PLZ</t>
  </si>
  <si>
    <t>Country, zip code</t>
  </si>
  <si>
    <t>city</t>
  </si>
  <si>
    <t>Street, No</t>
  </si>
  <si>
    <t>production location(s)</t>
  </si>
  <si>
    <t>storage location(s)</t>
  </si>
  <si>
    <t>address of main administration</t>
  </si>
  <si>
    <t>locations</t>
  </si>
  <si>
    <t>activity / product</t>
  </si>
  <si>
    <t>affiliated company</t>
  </si>
  <si>
    <t>angeschlossene Unternehmen</t>
  </si>
  <si>
    <t>production or trading of bulk pellets</t>
  </si>
  <si>
    <t xml:space="preserve">Mit Rücksendung dieses Antrages willigen Sie in unsere Datenschutzerklärung ein. Siehe </t>
  </si>
  <si>
    <t>With reverting the filled application you agree to our data protection policy. See:</t>
  </si>
  <si>
    <t>https://www.pcu-deutschland.de/datenschutz</t>
  </si>
  <si>
    <t>ENplus@controlunion.com</t>
  </si>
  <si>
    <t>Zeitgleich produzierte Pellets</t>
  </si>
  <si>
    <t>6 mm</t>
  </si>
  <si>
    <t>8 mm</t>
  </si>
  <si>
    <t>A1</t>
  </si>
  <si>
    <t>A2</t>
  </si>
  <si>
    <t>B</t>
  </si>
  <si>
    <t>Zusätzliche Information oder Hinweise</t>
  </si>
  <si>
    <t>additional information or hints</t>
  </si>
  <si>
    <t>simultaneously produced pellets</t>
  </si>
  <si>
    <t>for certification scheme</t>
  </si>
  <si>
    <t>abgesackte Pellets - gehandelt mit fremder ENplus ID</t>
  </si>
  <si>
    <t>Bagged Pellets - trader using foreign ENplus ID</t>
  </si>
  <si>
    <t>Inspekcja</t>
  </si>
  <si>
    <t>Certyfikacja</t>
  </si>
  <si>
    <t>Próbkowanie i analizy</t>
  </si>
  <si>
    <t>Struktura przedsiębiorstwa</t>
  </si>
  <si>
    <t>Firma handlowa</t>
  </si>
  <si>
    <t>Producent</t>
  </si>
  <si>
    <t>Podwykonawca, dostawca usług</t>
  </si>
  <si>
    <t>punkt workowania</t>
  </si>
  <si>
    <t>magazynowanie</t>
  </si>
  <si>
    <t>Ulica, Numer</t>
  </si>
  <si>
    <t>Miejscowość</t>
  </si>
  <si>
    <t>Państwo, kod pocztowy</t>
  </si>
  <si>
    <t>Adres administracyjny</t>
  </si>
  <si>
    <t>Lokalizacje</t>
  </si>
  <si>
    <t>Działalność/produkt</t>
  </si>
  <si>
    <t>Produkcja równoległa peletów</t>
  </si>
  <si>
    <t>Liczba adresów produkcji (fabryki peletów)</t>
  </si>
  <si>
    <t>Liczba magazynów zewnętrznych</t>
  </si>
  <si>
    <t>Optymalizacja procesu</t>
  </si>
  <si>
    <t>w tonach</t>
  </si>
  <si>
    <t>jakość ENplus</t>
  </si>
  <si>
    <t>Szacowana ilość sprzedanych peletów</t>
  </si>
  <si>
    <t>bez fizycznego posiadania</t>
  </si>
  <si>
    <t>produkcja lub handel peletami luzem</t>
  </si>
  <si>
    <t>pelety workowane - firma handlowa używająca ENplus ID innego podmiotu</t>
  </si>
  <si>
    <t>Proszę o audyt wstępny</t>
  </si>
  <si>
    <t>dostarczenie peletów luzem do finalnego odbiorcy</t>
  </si>
  <si>
    <t>Przesyłając zgłoszenie zgadzacie się Państwo z naszą polityką ochrony danych. Patrz:</t>
  </si>
  <si>
    <t>(należy wypełnić, jeżeli jest to inna osoba niż osoba przedstawiciela prawnego)</t>
  </si>
  <si>
    <t>Usługa</t>
  </si>
  <si>
    <t>Lokalizacja/lokalizacje produkcji</t>
  </si>
  <si>
    <t>Lokalizacja/lokalizacje magazynu</t>
  </si>
  <si>
    <t>Spółka stowarzyszona</t>
  </si>
  <si>
    <t>Aplikujące przedsiębiorstwo wdrożyło następujące standardy, które dokumentują zarządzanie, obsługę reklamacji, higieny produktów lub identyfikowalność:</t>
  </si>
  <si>
    <t>Dodatkowe informacje lub wskazówki</t>
  </si>
  <si>
    <t xml:space="preserve">Dzięki niniejszemu formularzowi istnieje możliwość otrzymania niezobowiązującej oferty </t>
  </si>
  <si>
    <t>AANVRAAGFORMULIER</t>
  </si>
  <si>
    <t>Voor certificeringsprogramma</t>
  </si>
  <si>
    <t>Met dit formulier kunt u een vrijblijvende offerte aanvragen.</t>
  </si>
  <si>
    <t>Bedrijfsnaam aanvrager en rechtsvorm</t>
  </si>
  <si>
    <t>(Vermeld a.u.b. de volledige bedrijfsnaam)</t>
  </si>
  <si>
    <t>Adres van het bedrijf</t>
  </si>
  <si>
    <t>(Straat, postcode, plaats, land, postadres / postbus)</t>
  </si>
  <si>
    <t>Wettelijk vertegenwoordiger van het bedrijf</t>
  </si>
  <si>
    <t>(Naam en functie)</t>
  </si>
  <si>
    <t>Contactpersoon van het bedrijf</t>
  </si>
  <si>
    <t>(S.v.p. invullen, wanneer de contactpersoon iemand anders is dan de wettelijk vertegenwoordiger)</t>
  </si>
  <si>
    <t>Telefoon / Fax</t>
  </si>
  <si>
    <t>E-mail (en / of website)</t>
  </si>
  <si>
    <t>B.T.W. nummer</t>
  </si>
  <si>
    <t>Details van de aanvraag</t>
  </si>
  <si>
    <t>- Kruis aan wat voor u van toepassing is -</t>
  </si>
  <si>
    <t>Deze aanvraag heeft betrekking op:</t>
  </si>
  <si>
    <t>Standaard</t>
  </si>
  <si>
    <t>Inspectie</t>
  </si>
  <si>
    <t>Certificering</t>
  </si>
  <si>
    <t>Bemonstering en analyse</t>
  </si>
  <si>
    <t>Bedrijfsstructuur</t>
  </si>
  <si>
    <t>Handelaar</t>
  </si>
  <si>
    <t>producent</t>
  </si>
  <si>
    <t>productie of handel van bulk pellets</t>
  </si>
  <si>
    <t>Opzakstation</t>
  </si>
  <si>
    <t>Opslag</t>
  </si>
  <si>
    <t>In zakken verpakte pellets - handelaar met extern Enplus ID</t>
  </si>
  <si>
    <t>zonder fysiek bezit</t>
  </si>
  <si>
    <t>Geschatte jaarlijkse hoeveelheid verhandelde pellets</t>
  </si>
  <si>
    <t>Kwaliteit Enplus</t>
  </si>
  <si>
    <t>in tonnen</t>
  </si>
  <si>
    <t>Optimalisatie van het proces</t>
  </si>
  <si>
    <t>U wenst een pre-assessment audit</t>
  </si>
  <si>
    <t>Aantal externe opslaglocaties</t>
  </si>
  <si>
    <t>Aantal productie adressen (pelletfabrieken)</t>
  </si>
  <si>
    <t>Tegelijkertijd geproduceerde pellets</t>
  </si>
  <si>
    <t>Levering van bulk pellets aan eindgebruikers</t>
  </si>
  <si>
    <t>Activiteit / product</t>
  </si>
  <si>
    <t>Locaties</t>
  </si>
  <si>
    <t>Adres van het hoofdkantoor</t>
  </si>
  <si>
    <t>Land, postcode</t>
  </si>
  <si>
    <t>Stad</t>
  </si>
  <si>
    <t>Straat, huisnummer</t>
  </si>
  <si>
    <t>Productie locatie(s)</t>
  </si>
  <si>
    <t>Opslag locatie(s)</t>
  </si>
  <si>
    <t>Geaffilieerde bedrijven</t>
  </si>
  <si>
    <t>Aanvullende informatie of opmerkingen</t>
  </si>
  <si>
    <t>De aanvragende onderneming heeft aanvullende normen ingevoerd voor het documenteren van management, producthygiëne, klachtenbeheer of traceerbaarheid.</t>
  </si>
  <si>
    <t>Ja, de volgende normen:</t>
  </si>
  <si>
    <t>nee</t>
  </si>
  <si>
    <t>Ondergetekende verklaart het aanvraagformulier naar waarheid en volledig te hebben ingevuld.</t>
  </si>
  <si>
    <t>Naam van het bedrijf</t>
  </si>
  <si>
    <t>Datum, handtekening</t>
  </si>
  <si>
    <t>Op basis van de bovenstaande informatie zal PCU Deutschland GmbH een vrijblijvende offerte uitbrengen.</t>
  </si>
  <si>
    <t>Stuur het ingevulde aanvraagformulier naar:</t>
  </si>
  <si>
    <t>Met het versturen van dit aanvraagformulier gaat u akkoord met ons pivacybeleid. Zie:</t>
  </si>
  <si>
    <t>PARAIŠKOS FORMA</t>
  </si>
  <si>
    <t>Enplus/DINplus</t>
  </si>
  <si>
    <t>(įrašykite įmonės pavadinimą)</t>
  </si>
  <si>
    <t>Įmonės adresas</t>
  </si>
  <si>
    <t>(Gatvė, pašto kodas, miestas)</t>
  </si>
  <si>
    <t>Įmonės vadovas</t>
  </si>
  <si>
    <t>(Vardas, Pavardė, pareigos)</t>
  </si>
  <si>
    <t>Įmonės kontaktinis darbuotojas</t>
  </si>
  <si>
    <t>Telefonas/faksas</t>
  </si>
  <si>
    <t>el. pašas (ir /ar interneto svetainės adresas)</t>
  </si>
  <si>
    <t>PVM numeris</t>
  </si>
  <si>
    <t>Paraiškos informacija</t>
  </si>
  <si>
    <t>prašome pažymėti kur tinka</t>
  </si>
  <si>
    <t>Paraiška taikoma:</t>
  </si>
  <si>
    <t>Sistemai</t>
  </si>
  <si>
    <t>Paslaugoms</t>
  </si>
  <si>
    <t>Inspekcijai</t>
  </si>
  <si>
    <t>Sertifikavimui</t>
  </si>
  <si>
    <t>Bandinių paėmimui ir jų analizei</t>
  </si>
  <si>
    <t>Įmonės veiklos tipas</t>
  </si>
  <si>
    <t>Prekyba</t>
  </si>
  <si>
    <t>Gamyba</t>
  </si>
  <si>
    <t>Paslaugų teikimas</t>
  </si>
  <si>
    <t>Palaidų granulių gamyba arba prekyba</t>
  </si>
  <si>
    <t>Pakavimas</t>
  </si>
  <si>
    <t>Sandėliavimas</t>
  </si>
  <si>
    <t>Atitinkančių Enplus reikalavimus</t>
  </si>
  <si>
    <t>tonomis</t>
  </si>
  <si>
    <t>Reikalingas išankstinis auditas</t>
  </si>
  <si>
    <t>Gamybos vietų (gamyklų) skaičius</t>
  </si>
  <si>
    <t>gaminančių granules</t>
  </si>
  <si>
    <t>Fasuotų granulių tiekimas galutiniams vartotojams</t>
  </si>
  <si>
    <t>Vietos</t>
  </si>
  <si>
    <t>Administracijos adresas</t>
  </si>
  <si>
    <t>Šalis, pašto kodas</t>
  </si>
  <si>
    <t>Miestas</t>
  </si>
  <si>
    <t>Gatvė, Nr.</t>
  </si>
  <si>
    <t>Gamybos vieta (-os)</t>
  </si>
  <si>
    <t>Sandėliavimo vieta (-os)</t>
  </si>
  <si>
    <t>Susijusi įmonė</t>
  </si>
  <si>
    <t>papildoma informacija</t>
  </si>
  <si>
    <t>Valdymas</t>
  </si>
  <si>
    <t>Pareiškėjo įmonė yra įgyvendinusi šiuos standartus dėl dokumentų valdymo, klientų skundų tvarkymo, produktų saugos ar atsekamumo</t>
  </si>
  <si>
    <t>Taip, šiuos standartus</t>
  </si>
  <si>
    <t>Ne</t>
  </si>
  <si>
    <t>Įmonės pavadinimas</t>
  </si>
  <si>
    <t>Data, parašas</t>
  </si>
  <si>
    <t>Prašau išsiųskite užpildytą paraiškos formą:</t>
  </si>
  <si>
    <t>Sertifikavimo schemai</t>
  </si>
  <si>
    <t>Užpildžius šią formą, gausite preliminarų pasiūlymą</t>
  </si>
  <si>
    <t>Pareiškėjo įmonės pavadinimas</t>
  </si>
  <si>
    <t>(Prašome nurodyti, jei skiriasi nuo įmonės vadovo</t>
  </si>
  <si>
    <t>Planuojamas parduotų granulių kiekis</t>
  </si>
  <si>
    <t>Fasuotos granulės - prekybininkas naudojantis kitos įmonės EN plus identifikacinį numerį</t>
  </si>
  <si>
    <t>Užpildant paraiškos formą Jūs sutinkate su mūsų duomenų saugos politika. Žr.</t>
  </si>
  <si>
    <t>Remiantis pateikta informacija, PCU Deutschland GmbH parengs ir atsiųs komercinį pasiūlymą</t>
  </si>
  <si>
    <t>Pasirašantis darbuotojas deklaruoja, kad paraiškos forma užpidyta pilnai ir teisingai</t>
  </si>
  <si>
    <t>Be fizinio prekių turėjimo</t>
  </si>
  <si>
    <t>Proceso optimizavimui</t>
  </si>
  <si>
    <t>Išorinių sandėlių skaičius</t>
  </si>
  <si>
    <t>veikla/produktas</t>
  </si>
  <si>
    <t xml:space="preserve">ЗАКОННЫЙ ПРЕДСТАВИТЕЛЬ предприятия </t>
  </si>
  <si>
    <t xml:space="preserve">(пожалуйста, заполните, если отличается от законного представителя)
</t>
  </si>
  <si>
    <t>Система</t>
  </si>
  <si>
    <t>Услуга</t>
  </si>
  <si>
    <t>Инспекция</t>
  </si>
  <si>
    <t>Сертификация</t>
  </si>
  <si>
    <t>Отбор проб и лабораторный анализ</t>
  </si>
  <si>
    <t>Структура компании</t>
  </si>
  <si>
    <t>Трейдер</t>
  </si>
  <si>
    <t>Производитель</t>
  </si>
  <si>
    <t>Сервис провайдер (поставщик услуг)</t>
  </si>
  <si>
    <t>Производство или торговля насыпными пеллетами</t>
  </si>
  <si>
    <t>Успаковочная линия для меких мешков</t>
  </si>
  <si>
    <t>Складирование</t>
  </si>
  <si>
    <t>Упакованные пеллеты - трейдер, использующий иностранный ENplus ID</t>
  </si>
  <si>
    <t>Без физического владения</t>
  </si>
  <si>
    <t>Ожидаемый объем продаваемых пеллет</t>
  </si>
  <si>
    <t>Качество ENplus</t>
  </si>
  <si>
    <t>в тонных</t>
  </si>
  <si>
    <t>Оптимизация процесса</t>
  </si>
  <si>
    <t>Вы запрашиваете предварительный аудит</t>
  </si>
  <si>
    <t>Количество удаленных складов</t>
  </si>
  <si>
    <t>Количество производственных площадок (пеллетных заводов)</t>
  </si>
  <si>
    <t>Одновременно выпускаемые пеллеты</t>
  </si>
  <si>
    <t>Поставка насыпных гранул конечным потребителям</t>
  </si>
  <si>
    <t>Активность/продукт</t>
  </si>
  <si>
    <t>Местонахождение</t>
  </si>
  <si>
    <t>Адрес главного офиса</t>
  </si>
  <si>
    <t>Страна, индекс</t>
  </si>
  <si>
    <t>Город</t>
  </si>
  <si>
    <t>Улица, номер</t>
  </si>
  <si>
    <t>Месторасположение производств(а)</t>
  </si>
  <si>
    <t>Месторасположение склад(а,ов)</t>
  </si>
  <si>
    <t>Аффилированные компании</t>
  </si>
  <si>
    <t>Дополнительная информация или заметки</t>
  </si>
  <si>
    <t>Управление</t>
  </si>
  <si>
    <t>Компания-заявитель внедрила следующие стандарты и задокументировала систему управления, рассмотрения жалоб, чистоты или отслеживаемости подукции.</t>
  </si>
  <si>
    <t>Подписывающийся подтверждает, что заявление было заполнено правдиво и полностью</t>
  </si>
  <si>
    <t xml:space="preserve">Законный представитель предприятия </t>
  </si>
  <si>
    <t>Возвращая это заявление, вы соглашаетесь с нашей политикой конфиденциальности.</t>
  </si>
  <si>
    <t>Control Union Certifications Germany GmbH  •  Dorotheastr. 30  •  D-10318 Berlin  
Tel.: +49 (0)30  50 96 988-0  •  Fax.: +49 (0)30  50 96 988-88
E-Mail: berlin@controlunion.com  •  Internet: www.controlunion-germany.com      
www.controlunion.com</t>
  </si>
  <si>
    <t>01.08.2019, Version 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</si>
</sst>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55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20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7" borderId="2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0" fontId="6" fillId="3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10" applyNumberFormat="0" applyAlignment="0" applyProtection="0"/>
  </cellStyleXfs>
  <cellXfs count="283">
    <xf numFmtId="0" fontId="0" fillId="0" borderId="0" xfId="0" applyAlignment="1">
      <alignment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24" fillId="19" borderId="19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 wrapText="1"/>
      <protection/>
    </xf>
    <xf numFmtId="0" fontId="0" fillId="19" borderId="20" xfId="0" applyFill="1" applyBorder="1" applyAlignment="1" applyProtection="1">
      <alignment wrapText="1"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20" borderId="24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28" fillId="2" borderId="0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27" fillId="21" borderId="28" xfId="0" applyFont="1" applyFill="1" applyBorder="1" applyAlignment="1" applyProtection="1">
      <alignment horizontal="center" vertical="top" wrapText="1"/>
      <protection/>
    </xf>
    <xf numFmtId="0" fontId="27" fillId="21" borderId="29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 horizontal="right"/>
      <protection/>
    </xf>
    <xf numFmtId="0" fontId="45" fillId="0" borderId="0" xfId="0" applyFont="1" applyAlignment="1">
      <alignment horizontal="left" vertical="top" wrapText="1"/>
    </xf>
    <xf numFmtId="0" fontId="0" fillId="20" borderId="30" xfId="0" applyFill="1" applyBorder="1" applyAlignment="1" applyProtection="1">
      <alignment vertical="top" wrapText="1"/>
      <protection/>
    </xf>
    <xf numFmtId="0" fontId="0" fillId="21" borderId="31" xfId="0" applyFill="1" applyBorder="1" applyAlignment="1" applyProtection="1">
      <alignment vertical="top" wrapText="1"/>
      <protection/>
    </xf>
    <xf numFmtId="0" fontId="0" fillId="21" borderId="32" xfId="0" applyFill="1" applyBorder="1" applyAlignment="1" applyProtection="1">
      <alignment vertical="top" wrapText="1"/>
      <protection/>
    </xf>
    <xf numFmtId="0" fontId="0" fillId="21" borderId="33" xfId="0" applyFill="1" applyBorder="1" applyAlignment="1" applyProtection="1">
      <alignment vertical="top" wrapText="1"/>
      <protection/>
    </xf>
    <xf numFmtId="0" fontId="0" fillId="19" borderId="34" xfId="0" applyFill="1" applyBorder="1" applyAlignment="1" applyProtection="1">
      <alignment wrapText="1"/>
      <protection/>
    </xf>
    <xf numFmtId="0" fontId="31" fillId="21" borderId="32" xfId="0" applyFont="1" applyFill="1" applyBorder="1" applyAlignment="1" applyProtection="1">
      <alignment vertical="center"/>
      <protection/>
    </xf>
    <xf numFmtId="0" fontId="0" fillId="22" borderId="25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0" fillId="21" borderId="20" xfId="0" applyFill="1" applyBorder="1" applyAlignment="1" applyProtection="1">
      <alignment horizontal="left" vertical="center" wrapText="1"/>
      <protection/>
    </xf>
    <xf numFmtId="0" fontId="24" fillId="2" borderId="35" xfId="0" applyFont="1" applyFill="1" applyBorder="1" applyAlignment="1" applyProtection="1">
      <alignment/>
      <protection/>
    </xf>
    <xf numFmtId="0" fontId="0" fillId="20" borderId="27" xfId="0" applyFill="1" applyBorder="1" applyAlignment="1" applyProtection="1">
      <alignment vertical="top" wrapText="1"/>
      <protection/>
    </xf>
    <xf numFmtId="0" fontId="0" fillId="23" borderId="36" xfId="0" applyFont="1" applyFill="1" applyBorder="1" applyAlignment="1" applyProtection="1">
      <alignment vertical="center"/>
      <protection/>
    </xf>
    <xf numFmtId="0" fontId="0" fillId="20" borderId="37" xfId="0" applyFill="1" applyBorder="1" applyAlignment="1" applyProtection="1">
      <alignment vertical="top" wrapText="1"/>
      <protection/>
    </xf>
    <xf numFmtId="0" fontId="0" fillId="2" borderId="38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0" fontId="0" fillId="22" borderId="0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46" fillId="0" borderId="0" xfId="0" applyFont="1" applyAlignment="1">
      <alignment horizontal="left" vertical="top" wrapText="1"/>
    </xf>
    <xf numFmtId="0" fontId="0" fillId="2" borderId="40" xfId="0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24" fillId="21" borderId="42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52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49" fontId="45" fillId="0" borderId="0" xfId="0" applyNumberFormat="1" applyFont="1" applyAlignment="1">
      <alignment vertical="top" wrapText="1"/>
    </xf>
    <xf numFmtId="0" fontId="45" fillId="0" borderId="0" xfId="0" applyFont="1" applyAlignment="1">
      <alignment wrapText="1"/>
    </xf>
    <xf numFmtId="0" fontId="54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center" wrapText="1"/>
    </xf>
    <xf numFmtId="0" fontId="45" fillId="0" borderId="0" xfId="0" applyFont="1" applyFill="1" applyAlignment="1">
      <alignment/>
    </xf>
    <xf numFmtId="0" fontId="45" fillId="0" borderId="16" xfId="0" applyFont="1" applyBorder="1" applyAlignment="1">
      <alignment/>
    </xf>
    <xf numFmtId="0" fontId="45" fillId="24" borderId="16" xfId="0" applyFont="1" applyFill="1" applyBorder="1" applyAlignment="1">
      <alignment/>
    </xf>
    <xf numFmtId="0" fontId="45" fillId="25" borderId="16" xfId="0" applyFont="1" applyFill="1" applyBorder="1" applyAlignment="1">
      <alignment/>
    </xf>
    <xf numFmtId="0" fontId="45" fillId="26" borderId="16" xfId="0" applyFont="1" applyFill="1" applyBorder="1" applyAlignment="1">
      <alignment/>
    </xf>
    <xf numFmtId="0" fontId="45" fillId="27" borderId="16" xfId="0" applyFont="1" applyFill="1" applyBorder="1" applyAlignment="1">
      <alignment vertical="top" wrapText="1"/>
    </xf>
    <xf numFmtId="0" fontId="45" fillId="28" borderId="16" xfId="0" applyFont="1" applyFill="1" applyBorder="1" applyAlignment="1">
      <alignment vertical="top" wrapText="1"/>
    </xf>
    <xf numFmtId="0" fontId="45" fillId="29" borderId="0" xfId="0" applyFont="1" applyFill="1" applyAlignment="1">
      <alignment/>
    </xf>
    <xf numFmtId="0" fontId="45" fillId="30" borderId="16" xfId="0" applyFont="1" applyFill="1" applyBorder="1" applyAlignment="1">
      <alignment/>
    </xf>
    <xf numFmtId="0" fontId="45" fillId="30" borderId="16" xfId="0" applyFont="1" applyFill="1" applyBorder="1" applyAlignment="1">
      <alignment wrapText="1"/>
    </xf>
    <xf numFmtId="0" fontId="53" fillId="31" borderId="43" xfId="0" applyFont="1" applyFill="1" applyBorder="1" applyAlignment="1">
      <alignment/>
    </xf>
    <xf numFmtId="0" fontId="45" fillId="0" borderId="16" xfId="0" applyFont="1" applyBorder="1" applyAlignment="1">
      <alignment horizontal="left"/>
    </xf>
    <xf numFmtId="49" fontId="46" fillId="0" borderId="0" xfId="0" applyNumberFormat="1" applyFont="1" applyAlignment="1">
      <alignment vertical="top" wrapText="1"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6" xfId="0" applyFont="1" applyFill="1" applyBorder="1" applyAlignment="1">
      <alignment/>
    </xf>
    <xf numFmtId="0" fontId="53" fillId="0" borderId="0" xfId="0" applyFont="1" applyAlignment="1">
      <alignment wrapText="1"/>
    </xf>
    <xf numFmtId="0" fontId="45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32" borderId="0" xfId="0" applyFont="1" applyFill="1" applyAlignment="1">
      <alignment horizontal="left" vertical="top" wrapText="1"/>
    </xf>
    <xf numFmtId="0" fontId="45" fillId="0" borderId="0" xfId="0" applyFont="1" applyAlignment="1" quotePrefix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top" wrapText="1"/>
    </xf>
    <xf numFmtId="0" fontId="0" fillId="21" borderId="29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49" fillId="0" borderId="0" xfId="0" applyFont="1" applyAlignment="1">
      <alignment wrapText="1"/>
    </xf>
    <xf numFmtId="0" fontId="0" fillId="2" borderId="47" xfId="0" applyFill="1" applyBorder="1" applyAlignment="1" applyProtection="1">
      <alignment/>
      <protection/>
    </xf>
    <xf numFmtId="0" fontId="0" fillId="2" borderId="48" xfId="0" applyFill="1" applyBorder="1" applyAlignment="1" applyProtection="1">
      <alignment/>
      <protection/>
    </xf>
    <xf numFmtId="0" fontId="25" fillId="2" borderId="16" xfId="5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5" fillId="2" borderId="0" xfId="50" applyFill="1" applyBorder="1" applyAlignment="1" applyProtection="1">
      <alignment/>
      <protection/>
    </xf>
    <xf numFmtId="0" fontId="0" fillId="2" borderId="49" xfId="0" applyFill="1" applyBorder="1" applyAlignment="1" applyProtection="1">
      <alignment/>
      <protection/>
    </xf>
    <xf numFmtId="0" fontId="0" fillId="21" borderId="50" xfId="0" applyFill="1" applyBorder="1" applyAlignment="1" applyProtection="1">
      <alignment horizontal="right" vertical="center" wrapText="1"/>
      <protection/>
    </xf>
    <xf numFmtId="0" fontId="0" fillId="2" borderId="0" xfId="0" applyFill="1" applyBorder="1" applyAlignment="1" applyProtection="1">
      <alignment horizontal="right" vertical="center"/>
      <protection/>
    </xf>
    <xf numFmtId="0" fontId="0" fillId="2" borderId="43" xfId="0" applyFill="1" applyBorder="1" applyAlignment="1" applyProtection="1">
      <alignment horizontal="right" vertical="center"/>
      <protection/>
    </xf>
    <xf numFmtId="0" fontId="0" fillId="21" borderId="51" xfId="0" applyFill="1" applyBorder="1" applyAlignment="1" applyProtection="1">
      <alignment horizontal="right" vertical="center" wrapText="1"/>
      <protection/>
    </xf>
    <xf numFmtId="0" fontId="0" fillId="22" borderId="52" xfId="0" applyFill="1" applyBorder="1" applyAlignment="1" applyProtection="1">
      <alignment/>
      <protection/>
    </xf>
    <xf numFmtId="0" fontId="0" fillId="22" borderId="20" xfId="0" applyFill="1" applyBorder="1" applyAlignment="1" applyProtection="1">
      <alignment/>
      <protection/>
    </xf>
    <xf numFmtId="0" fontId="0" fillId="22" borderId="53" xfId="0" applyFill="1" applyBorder="1" applyAlignment="1" applyProtection="1">
      <alignment/>
      <protection/>
    </xf>
    <xf numFmtId="0" fontId="0" fillId="22" borderId="29" xfId="0" applyFill="1" applyBorder="1" applyAlignment="1" applyProtection="1">
      <alignment/>
      <protection/>
    </xf>
    <xf numFmtId="0" fontId="0" fillId="22" borderId="28" xfId="0" applyFill="1" applyBorder="1" applyAlignment="1" applyProtection="1">
      <alignment/>
      <protection/>
    </xf>
    <xf numFmtId="0" fontId="45" fillId="34" borderId="16" xfId="0" applyFont="1" applyFill="1" applyBorder="1" applyAlignment="1">
      <alignment/>
    </xf>
    <xf numFmtId="0" fontId="46" fillId="34" borderId="0" xfId="0" applyFont="1" applyFill="1" applyAlignment="1">
      <alignment horizontal="left" vertical="top" wrapText="1"/>
    </xf>
    <xf numFmtId="0" fontId="45" fillId="34" borderId="0" xfId="0" applyFont="1" applyFill="1" applyAlignment="1">
      <alignment horizontal="left" vertical="top" wrapText="1"/>
    </xf>
    <xf numFmtId="0" fontId="45" fillId="34" borderId="0" xfId="0" applyFont="1" applyFill="1" applyBorder="1" applyAlignment="1">
      <alignment horizontal="left" vertical="top" wrapText="1"/>
    </xf>
    <xf numFmtId="0" fontId="53" fillId="34" borderId="0" xfId="0" applyFont="1" applyFill="1" applyAlignment="1">
      <alignment/>
    </xf>
    <xf numFmtId="0" fontId="45" fillId="34" borderId="0" xfId="0" applyFont="1" applyFill="1" applyBorder="1" applyAlignment="1">
      <alignment horizontal="left" vertical="center"/>
    </xf>
    <xf numFmtId="0" fontId="53" fillId="34" borderId="0" xfId="0" applyFont="1" applyFill="1" applyAlignment="1">
      <alignment horizontal="left"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vertical="top"/>
    </xf>
    <xf numFmtId="0" fontId="45" fillId="35" borderId="0" xfId="0" applyFont="1" applyFill="1" applyAlignment="1">
      <alignment horizontal="left" vertical="top" wrapText="1"/>
    </xf>
    <xf numFmtId="49" fontId="45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wrapText="1"/>
    </xf>
    <xf numFmtId="49" fontId="45" fillId="0" borderId="0" xfId="0" applyNumberFormat="1" applyFont="1" applyAlignment="1">
      <alignment vertical="center" wrapText="1"/>
    </xf>
    <xf numFmtId="49" fontId="46" fillId="0" borderId="0" xfId="0" applyNumberFormat="1" applyFont="1" applyAlignment="1">
      <alignment wrapText="1"/>
    </xf>
    <xf numFmtId="49" fontId="53" fillId="0" borderId="0" xfId="0" applyNumberFormat="1" applyFont="1" applyAlignment="1">
      <alignment vertical="top" wrapText="1"/>
    </xf>
    <xf numFmtId="0" fontId="0" fillId="0" borderId="54" xfId="0" applyFill="1" applyBorder="1" applyAlignment="1" applyProtection="1">
      <alignment horizontal="left" vertical="center" wrapText="1"/>
      <protection locked="0"/>
    </xf>
    <xf numFmtId="0" fontId="0" fillId="0" borderId="55" xfId="0" applyFill="1" applyBorder="1" applyAlignment="1" applyProtection="1">
      <alignment horizontal="left" vertical="center" wrapText="1"/>
      <protection locked="0"/>
    </xf>
    <xf numFmtId="0" fontId="0" fillId="36" borderId="0" xfId="0" applyFill="1" applyBorder="1" applyAlignment="1" applyProtection="1">
      <alignment/>
      <protection/>
    </xf>
    <xf numFmtId="0" fontId="0" fillId="36" borderId="56" xfId="0" applyFont="1" applyFill="1" applyBorder="1" applyAlignment="1" applyProtection="1">
      <alignment vertical="center"/>
      <protection/>
    </xf>
    <xf numFmtId="0" fontId="0" fillId="36" borderId="57" xfId="0" applyFill="1" applyBorder="1" applyAlignment="1" applyProtection="1">
      <alignment vertical="center"/>
      <protection/>
    </xf>
    <xf numFmtId="0" fontId="0" fillId="36" borderId="28" xfId="0" applyFill="1" applyBorder="1" applyAlignment="1" applyProtection="1">
      <alignment vertic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42" xfId="0" applyFill="1" applyBorder="1" applyAlignment="1" applyProtection="1">
      <alignment horizontal="left" vertical="center" wrapText="1"/>
      <protection/>
    </xf>
    <xf numFmtId="0" fontId="0" fillId="23" borderId="51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7" borderId="58" xfId="0" applyFill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43" xfId="0" applyBorder="1" applyAlignment="1" applyProtection="1">
      <alignment horizontal="right"/>
      <protection/>
    </xf>
    <xf numFmtId="0" fontId="0" fillId="28" borderId="43" xfId="0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28" borderId="5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1" xfId="0" applyFill="1" applyBorder="1" applyAlignment="1" applyProtection="1">
      <alignment wrapText="1"/>
      <protection locked="0"/>
    </xf>
    <xf numFmtId="0" fontId="27" fillId="21" borderId="60" xfId="0" applyFont="1" applyFill="1" applyBorder="1" applyAlignment="1" applyProtection="1">
      <alignment horizontal="left" vertical="top" wrapText="1"/>
      <protection/>
    </xf>
    <xf numFmtId="0" fontId="27" fillId="21" borderId="28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24" fillId="2" borderId="28" xfId="0" applyFont="1" applyFill="1" applyBorder="1" applyAlignment="1" applyProtection="1">
      <alignment horizontal="left" wrapText="1"/>
      <protection/>
    </xf>
    <xf numFmtId="0" fontId="0" fillId="21" borderId="18" xfId="0" applyFill="1" applyBorder="1" applyAlignment="1" applyProtection="1">
      <alignment vertical="top" wrapText="1"/>
      <protection/>
    </xf>
    <xf numFmtId="0" fontId="0" fillId="21" borderId="25" xfId="0" applyFill="1" applyBorder="1" applyAlignment="1" applyProtection="1">
      <alignment vertical="top" wrapText="1"/>
      <protection/>
    </xf>
    <xf numFmtId="0" fontId="0" fillId="21" borderId="52" xfId="0" applyFill="1" applyBorder="1" applyAlignment="1" applyProtection="1">
      <alignment vertical="top" wrapText="1"/>
      <protection/>
    </xf>
    <xf numFmtId="0" fontId="0" fillId="21" borderId="50" xfId="0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61" xfId="0" applyBorder="1" applyAlignment="1" applyProtection="1">
      <alignment/>
      <protection/>
    </xf>
    <xf numFmtId="0" fontId="0" fillId="21" borderId="31" xfId="0" applyFill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1" borderId="63" xfId="0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22" borderId="25" xfId="0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0" fillId="21" borderId="51" xfId="0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24" fillId="21" borderId="5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21" borderId="65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/>
      <protection/>
    </xf>
    <xf numFmtId="0" fontId="0" fillId="36" borderId="0" xfId="0" applyFill="1" applyBorder="1" applyAlignment="1" applyProtection="1">
      <alignment horizontal="right" vertical="center" wrapText="1"/>
      <protection/>
    </xf>
    <xf numFmtId="0" fontId="24" fillId="21" borderId="66" xfId="0" applyFont="1" applyFill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25" fillId="2" borderId="60" xfId="50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21" borderId="68" xfId="0" applyFill="1" applyBorder="1" applyAlignment="1" applyProtection="1">
      <alignment horizontal="left" vertical="center" wrapText="1"/>
      <protection/>
    </xf>
    <xf numFmtId="0" fontId="0" fillId="21" borderId="49" xfId="0" applyFill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/>
      <protection/>
    </xf>
    <xf numFmtId="0" fontId="24" fillId="38" borderId="69" xfId="0" applyFont="1" applyFill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60" xfId="0" applyFont="1" applyFill="1" applyBorder="1" applyAlignment="1" applyProtection="1">
      <alignment horizontal="justify" wrapText="1"/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24" fillId="19" borderId="19" xfId="0" applyFont="1" applyFill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horizontal="center" wrapText="1"/>
      <protection/>
    </xf>
    <xf numFmtId="0" fontId="24" fillId="38" borderId="40" xfId="0" applyFont="1" applyFill="1" applyBorder="1" applyAlignment="1" applyProtection="1">
      <alignment vertical="top" wrapText="1"/>
      <protection/>
    </xf>
    <xf numFmtId="0" fontId="0" fillId="0" borderId="71" xfId="0" applyBorder="1" applyAlignment="1" applyProtection="1">
      <alignment wrapText="1"/>
      <protection/>
    </xf>
    <xf numFmtId="0" fontId="0" fillId="0" borderId="72" xfId="0" applyBorder="1" applyAlignment="1" applyProtection="1">
      <alignment wrapText="1"/>
      <protection/>
    </xf>
    <xf numFmtId="0" fontId="0" fillId="21" borderId="54" xfId="0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21" borderId="74" xfId="0" applyFill="1" applyBorder="1" applyAlignment="1" applyProtection="1">
      <alignment vertical="center"/>
      <protection/>
    </xf>
    <xf numFmtId="0" fontId="0" fillId="0" borderId="75" xfId="0" applyBorder="1" applyAlignment="1" applyProtection="1">
      <alignment/>
      <protection/>
    </xf>
    <xf numFmtId="0" fontId="0" fillId="19" borderId="76" xfId="0" applyFont="1" applyFill="1" applyBorder="1" applyAlignment="1" applyProtection="1">
      <alignment horizontal="justify" vertical="top" wrapText="1"/>
      <protection/>
    </xf>
    <xf numFmtId="0" fontId="0" fillId="19" borderId="42" xfId="0" applyFill="1" applyBorder="1" applyAlignment="1" applyProtection="1">
      <alignment vertical="top" wrapText="1"/>
      <protection/>
    </xf>
    <xf numFmtId="0" fontId="0" fillId="19" borderId="67" xfId="0" applyFill="1" applyBorder="1" applyAlignment="1" applyProtection="1">
      <alignment vertical="top" wrapText="1"/>
      <protection/>
    </xf>
    <xf numFmtId="0" fontId="26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9" borderId="19" xfId="0" applyFont="1" applyFill="1" applyBorder="1" applyAlignment="1" applyProtection="1">
      <alignment horizontal="justify" wrapText="1"/>
      <protection locked="0"/>
    </xf>
    <xf numFmtId="0" fontId="0" fillId="39" borderId="0" xfId="0" applyFill="1" applyBorder="1" applyAlignment="1" applyProtection="1">
      <alignment wrapText="1"/>
      <protection locked="0"/>
    </xf>
    <xf numFmtId="0" fontId="0" fillId="39" borderId="20" xfId="0" applyFill="1" applyBorder="1" applyAlignment="1" applyProtection="1">
      <alignment wrapText="1"/>
      <protection locked="0"/>
    </xf>
    <xf numFmtId="0" fontId="24" fillId="19" borderId="18" xfId="0" applyFont="1" applyFill="1" applyBorder="1" applyAlignment="1" applyProtection="1">
      <alignment horizontal="justify" wrapText="1"/>
      <protection/>
    </xf>
    <xf numFmtId="0" fontId="24" fillId="0" borderId="25" xfId="0" applyFont="1" applyBorder="1" applyAlignment="1" applyProtection="1">
      <alignment wrapText="1"/>
      <protection/>
    </xf>
    <xf numFmtId="0" fontId="24" fillId="0" borderId="52" xfId="0" applyFont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21" borderId="17" xfId="0" applyFill="1" applyBorder="1" applyAlignment="1" applyProtection="1">
      <alignment vertical="center" wrapText="1"/>
      <protection/>
    </xf>
    <xf numFmtId="0" fontId="0" fillId="2" borderId="0" xfId="0" applyFill="1" applyBorder="1" applyAlignment="1" applyProtection="1">
      <alignment horizontal="center"/>
      <protection/>
    </xf>
    <xf numFmtId="0" fontId="0" fillId="21" borderId="35" xfId="0" applyFill="1" applyBorder="1" applyAlignment="1" applyProtection="1">
      <alignment vertical="top" wrapText="1"/>
      <protection/>
    </xf>
    <xf numFmtId="0" fontId="0" fillId="21" borderId="77" xfId="0" applyFill="1" applyBorder="1" applyAlignment="1" applyProtection="1">
      <alignment vertical="top" wrapText="1"/>
      <protection/>
    </xf>
    <xf numFmtId="0" fontId="0" fillId="19" borderId="77" xfId="0" applyFill="1" applyBorder="1" applyAlignment="1" applyProtection="1">
      <alignment wrapText="1"/>
      <protection/>
    </xf>
    <xf numFmtId="0" fontId="0" fillId="19" borderId="78" xfId="0" applyFill="1" applyBorder="1" applyAlignment="1" applyProtection="1">
      <alignment wrapText="1"/>
      <protection/>
    </xf>
    <xf numFmtId="0" fontId="0" fillId="23" borderId="51" xfId="0" applyFill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21" borderId="31" xfId="0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21" borderId="36" xfId="0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21" borderId="51" xfId="0" applyFont="1" applyFill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21" borderId="79" xfId="0" applyFont="1" applyFill="1" applyBorder="1" applyAlignment="1" applyProtection="1">
      <alignment vertical="center"/>
      <protection/>
    </xf>
    <xf numFmtId="0" fontId="0" fillId="0" borderId="80" xfId="0" applyFont="1" applyBorder="1" applyAlignment="1" applyProtection="1">
      <alignment vertical="center"/>
      <protection/>
    </xf>
    <xf numFmtId="0" fontId="0" fillId="21" borderId="81" xfId="0" applyFill="1" applyBorder="1" applyAlignment="1" applyProtection="1">
      <alignment horizontal="left" vertical="top" wrapText="1"/>
      <protection/>
    </xf>
    <xf numFmtId="0" fontId="23" fillId="21" borderId="82" xfId="0" applyFont="1" applyFill="1" applyBorder="1" applyAlignment="1" applyProtection="1">
      <alignment horizontal="left" vertical="top" wrapText="1"/>
      <protection/>
    </xf>
    <xf numFmtId="0" fontId="0" fillId="21" borderId="83" xfId="0" applyFill="1" applyBorder="1" applyAlignment="1" applyProtection="1">
      <alignment horizontal="left" vertical="top" wrapText="1"/>
      <protection/>
    </xf>
    <xf numFmtId="0" fontId="0" fillId="0" borderId="81" xfId="0" applyFill="1" applyBorder="1" applyAlignment="1" applyProtection="1">
      <alignment wrapText="1"/>
      <protection locked="0"/>
    </xf>
    <xf numFmtId="0" fontId="0" fillId="2" borderId="84" xfId="0" applyFill="1" applyBorder="1" applyAlignment="1" applyProtection="1">
      <alignment horizontal="left" vertical="top" wrapText="1"/>
      <protection/>
    </xf>
    <xf numFmtId="0" fontId="0" fillId="21" borderId="81" xfId="0" applyFill="1" applyBorder="1" applyAlignment="1" applyProtection="1">
      <alignment wrapText="1"/>
      <protection/>
    </xf>
    <xf numFmtId="0" fontId="0" fillId="0" borderId="85" xfId="0" applyFill="1" applyBorder="1" applyAlignment="1" applyProtection="1">
      <alignment wrapText="1"/>
      <protection locked="0"/>
    </xf>
    <xf numFmtId="0" fontId="0" fillId="0" borderId="86" xfId="0" applyFill="1" applyBorder="1" applyAlignment="1" applyProtection="1">
      <alignment horizontal="left" vertical="top" wrapText="1"/>
      <protection locked="0"/>
    </xf>
    <xf numFmtId="0" fontId="23" fillId="21" borderId="83" xfId="0" applyFont="1" applyFill="1" applyBorder="1" applyAlignment="1" applyProtection="1">
      <alignment horizontal="left" vertical="top" wrapText="1"/>
      <protection/>
    </xf>
    <xf numFmtId="0" fontId="0" fillId="0" borderId="87" xfId="0" applyFill="1" applyBorder="1" applyAlignment="1" applyProtection="1">
      <alignment wrapText="1"/>
      <protection locked="0"/>
    </xf>
    <xf numFmtId="0" fontId="23" fillId="21" borderId="88" xfId="0" applyFont="1" applyFill="1" applyBorder="1" applyAlignment="1" applyProtection="1">
      <alignment horizontal="left" vertical="top" wrapText="1"/>
      <protection/>
    </xf>
    <xf numFmtId="0" fontId="23" fillId="21" borderId="17" xfId="0" applyFont="1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wrapText="1"/>
      <protection/>
    </xf>
    <xf numFmtId="0" fontId="21" fillId="21" borderId="0" xfId="0" applyFont="1" applyFill="1" applyBorder="1" applyAlignment="1" applyProtection="1">
      <alignment horizontal="right" vertical="center" wrapText="1"/>
      <protection/>
    </xf>
    <xf numFmtId="0" fontId="22" fillId="2" borderId="0" xfId="0" applyFont="1" applyFill="1" applyBorder="1" applyAlignment="1" applyProtection="1">
      <alignment horizontal="center" vertical="center" wrapText="1"/>
      <protection/>
    </xf>
    <xf numFmtId="0" fontId="30" fillId="2" borderId="0" xfId="0" applyFont="1" applyFill="1" applyBorder="1" applyAlignment="1" applyProtection="1">
      <alignment horizontal="center" wrapText="1"/>
      <protection/>
    </xf>
    <xf numFmtId="0" fontId="0" fillId="21" borderId="84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/>
      <protection/>
    </xf>
    <xf numFmtId="0" fontId="29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justify" vertical="top" wrapText="1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eading" xfId="48"/>
    <cellStyle name="Heading1" xfId="49"/>
    <cellStyle name="Hyperlink" xfId="50"/>
    <cellStyle name="Comma" xfId="51"/>
    <cellStyle name="Neutral" xfId="52"/>
    <cellStyle name="Notiz" xfId="53"/>
    <cellStyle name="Percent" xfId="54"/>
    <cellStyle name="Result" xfId="55"/>
    <cellStyle name="Result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Überschrift 5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0E0E0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100</xdr:row>
      <xdr:rowOff>9525</xdr:rowOff>
    </xdr:from>
    <xdr:to>
      <xdr:col>5</xdr:col>
      <xdr:colOff>28575</xdr:colOff>
      <xdr:row>101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3756600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180975</xdr:rowOff>
    </xdr:from>
    <xdr:to>
      <xdr:col>3</xdr:col>
      <xdr:colOff>962025</xdr:colOff>
      <xdr:row>2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3324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plus@controlunion.com" TargetMode="External" /><Relationship Id="rId2" Type="http://schemas.openxmlformats.org/officeDocument/2006/relationships/hyperlink" Target="https://www.pcu-deutschland.de/datenschutz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102"/>
  <sheetViews>
    <sheetView tabSelected="1" workbookViewId="0" topLeftCell="A1">
      <selection activeCell="B16" sqref="B16:D16"/>
    </sheetView>
  </sheetViews>
  <sheetFormatPr defaultColWidth="11.00390625" defaultRowHeight="14.25"/>
  <cols>
    <col min="1" max="2" width="7.125" style="160" customWidth="1"/>
    <col min="3" max="3" width="23.875" style="160" customWidth="1"/>
    <col min="4" max="4" width="14.00390625" style="160" customWidth="1"/>
    <col min="5" max="5" width="11.00390625" style="160" customWidth="1"/>
    <col min="6" max="6" width="12.375" style="160" customWidth="1"/>
    <col min="7" max="7" width="24.50390625" style="160" customWidth="1"/>
    <col min="8" max="8" width="7.125" style="160" customWidth="1"/>
    <col min="9" max="9" width="11.00390625" style="160" hidden="1" customWidth="1"/>
    <col min="10" max="10" width="6.25390625" style="160" hidden="1" customWidth="1"/>
    <col min="11" max="11" width="6.50390625" style="160" hidden="1" customWidth="1"/>
    <col min="12" max="12" width="6.125" style="160" hidden="1" customWidth="1"/>
    <col min="13" max="13" width="6.375" style="160" hidden="1" customWidth="1"/>
    <col min="14" max="14" width="6.125" style="160" hidden="1" customWidth="1"/>
    <col min="15" max="16" width="11.00390625" style="160" hidden="1" customWidth="1"/>
    <col min="17" max="16384" width="11.00390625" style="160" customWidth="1"/>
  </cols>
  <sheetData>
    <row r="1" spans="1:8" ht="14.25">
      <c r="A1" s="1"/>
      <c r="B1" s="2"/>
      <c r="C1" s="2"/>
      <c r="D1" s="2"/>
      <c r="E1" s="2"/>
      <c r="F1" s="2"/>
      <c r="G1" s="2"/>
      <c r="H1" s="3"/>
    </row>
    <row r="2" spans="1:8" ht="66" customHeight="1">
      <c r="A2" s="4"/>
      <c r="B2" s="275"/>
      <c r="C2" s="275"/>
      <c r="D2" s="275"/>
      <c r="E2" s="275"/>
      <c r="F2" s="275"/>
      <c r="G2" s="275"/>
      <c r="H2" s="5"/>
    </row>
    <row r="3" spans="1:8" ht="14.25">
      <c r="A3" s="4"/>
      <c r="B3" s="6"/>
      <c r="C3" s="6"/>
      <c r="D3" s="6"/>
      <c r="E3" s="6"/>
      <c r="F3" s="6"/>
      <c r="G3" s="6"/>
      <c r="H3" s="5"/>
    </row>
    <row r="4" spans="1:8" ht="9.75" customHeight="1">
      <c r="A4" s="4"/>
      <c r="B4" s="6"/>
      <c r="C4" s="6"/>
      <c r="D4" s="6"/>
      <c r="E4" s="6"/>
      <c r="F4" s="6"/>
      <c r="G4" s="6"/>
      <c r="H4" s="5"/>
    </row>
    <row r="5" spans="1:8" ht="51" customHeight="1">
      <c r="A5" s="4"/>
      <c r="B5" s="276" t="str">
        <f>CHOOSE(Text!O1,Text!N2,Text!N3,Text!N4,Text!N5,Text!N6,Text!N7,Text!N8,Text!N9,Text!N10)</f>
        <v>English</v>
      </c>
      <c r="C5" s="276"/>
      <c r="D5" s="276"/>
      <c r="E5" s="276"/>
      <c r="F5" s="276"/>
      <c r="G5" s="276"/>
      <c r="H5" s="5"/>
    </row>
    <row r="6" spans="1:8" ht="12" customHeight="1">
      <c r="A6" s="4"/>
      <c r="B6" s="6"/>
      <c r="C6" s="6"/>
      <c r="D6" s="6"/>
      <c r="E6" s="6"/>
      <c r="F6" s="6"/>
      <c r="G6" s="6"/>
      <c r="H6" s="5"/>
    </row>
    <row r="7" spans="1:8" ht="8.25" customHeight="1">
      <c r="A7" s="4"/>
      <c r="B7" s="6"/>
      <c r="C7" s="6"/>
      <c r="D7" s="6"/>
      <c r="E7" s="6"/>
      <c r="F7" s="6"/>
      <c r="G7" s="6"/>
      <c r="H7" s="5"/>
    </row>
    <row r="8" spans="1:8" ht="30.75" customHeight="1">
      <c r="A8" s="4"/>
      <c r="B8" s="277" t="str">
        <f>Text!A2</f>
        <v>APPLICATION FORM</v>
      </c>
      <c r="C8" s="277"/>
      <c r="D8" s="277"/>
      <c r="E8" s="277"/>
      <c r="F8" s="277"/>
      <c r="G8" s="277"/>
      <c r="H8" s="5"/>
    </row>
    <row r="9" spans="1:8" ht="19.5" customHeight="1">
      <c r="A9" s="4"/>
      <c r="B9" s="278" t="str">
        <f>Text!A3</f>
        <v>for certification scheme</v>
      </c>
      <c r="C9" s="278"/>
      <c r="D9" s="278"/>
      <c r="E9" s="278"/>
      <c r="F9" s="278"/>
      <c r="G9" s="278"/>
      <c r="H9" s="5"/>
    </row>
    <row r="10" spans="1:8" ht="13.5" customHeight="1">
      <c r="A10" s="4"/>
      <c r="B10" s="6"/>
      <c r="C10" s="280"/>
      <c r="D10" s="280"/>
      <c r="E10" s="6"/>
      <c r="F10" s="6"/>
      <c r="G10" s="7"/>
      <c r="H10" s="5"/>
    </row>
    <row r="11" spans="1:8" ht="33" customHeight="1">
      <c r="A11" s="4"/>
      <c r="B11" s="281" t="str">
        <f>Text!A4</f>
        <v>ENplus / DINplus</v>
      </c>
      <c r="C11" s="281"/>
      <c r="D11" s="281"/>
      <c r="E11" s="281"/>
      <c r="F11" s="281"/>
      <c r="G11" s="281"/>
      <c r="H11" s="5"/>
    </row>
    <row r="12" spans="1:8" ht="25.5" customHeight="1">
      <c r="A12" s="4"/>
      <c r="B12" s="282" t="str">
        <f>Text!A5</f>
        <v>With this form you can request a tentative offer.</v>
      </c>
      <c r="C12" s="282"/>
      <c r="D12" s="282"/>
      <c r="E12" s="282"/>
      <c r="F12" s="282"/>
      <c r="G12" s="282"/>
      <c r="H12" s="5"/>
    </row>
    <row r="13" spans="1:8" ht="15" thickBot="1">
      <c r="A13" s="4"/>
      <c r="B13" s="6"/>
      <c r="C13" s="6"/>
      <c r="D13" s="6"/>
      <c r="E13" s="6"/>
      <c r="F13" s="6"/>
      <c r="G13" s="6"/>
      <c r="H13" s="5"/>
    </row>
    <row r="14" spans="1:8" ht="48" customHeight="1" thickBot="1">
      <c r="A14" s="4"/>
      <c r="B14" s="274" t="str">
        <f>Text!A7</f>
        <v>NAME AND LEGAL FORM OF THE APPLYING COMPANY</v>
      </c>
      <c r="C14" s="274"/>
      <c r="D14" s="274"/>
      <c r="E14" s="271" t="str">
        <f>Text!A9</f>
        <v>COMPANY ADDRESS</v>
      </c>
      <c r="F14" s="271"/>
      <c r="G14" s="271"/>
      <c r="H14" s="5"/>
    </row>
    <row r="15" spans="1:8" ht="27.75" customHeight="1">
      <c r="A15" s="4"/>
      <c r="B15" s="263" t="str">
        <f>Text!A8</f>
        <v>(Please enter the complete company name)</v>
      </c>
      <c r="C15" s="263"/>
      <c r="D15" s="263"/>
      <c r="E15" s="279" t="str">
        <f>Text!A10</f>
        <v>(Street, postcode, city, state, post office box)</v>
      </c>
      <c r="F15" s="279"/>
      <c r="G15" s="279"/>
      <c r="H15" s="5"/>
    </row>
    <row r="16" spans="1:8" ht="77.25" customHeight="1" thickBot="1">
      <c r="A16" s="4"/>
      <c r="B16" s="272"/>
      <c r="C16" s="272"/>
      <c r="D16" s="272"/>
      <c r="E16" s="270"/>
      <c r="F16" s="270"/>
      <c r="G16" s="270"/>
      <c r="H16" s="5"/>
    </row>
    <row r="17" spans="1:8" ht="15.75" customHeight="1" thickBot="1">
      <c r="A17" s="4"/>
      <c r="B17" s="273" t="str">
        <f>Text!A11</f>
        <v>LEGAL REPRESENTATIVE OF THE COMPANY</v>
      </c>
      <c r="C17" s="273"/>
      <c r="D17" s="273"/>
      <c r="E17" s="274" t="str">
        <f>Text!A13</f>
        <v>CONTACT PERSON IN THE COMPANY</v>
      </c>
      <c r="F17" s="274"/>
      <c r="G17" s="274"/>
      <c r="H17" s="5"/>
    </row>
    <row r="18" spans="1:8" ht="30" customHeight="1">
      <c r="A18" s="4"/>
      <c r="B18" s="263" t="str">
        <f>Text!A12</f>
        <v>(Name and function)</v>
      </c>
      <c r="C18" s="263"/>
      <c r="D18" s="263"/>
      <c r="E18" s="263" t="str">
        <f>Text!A14</f>
        <v>(Please specify where not identical with the legal representative)</v>
      </c>
      <c r="F18" s="263"/>
      <c r="G18" s="263"/>
      <c r="H18" s="5"/>
    </row>
    <row r="19" spans="1:8" ht="55.5" customHeight="1" thickBot="1">
      <c r="A19" s="4"/>
      <c r="B19" s="272"/>
      <c r="C19" s="272"/>
      <c r="D19" s="272"/>
      <c r="E19" s="270"/>
      <c r="F19" s="270"/>
      <c r="G19" s="270"/>
      <c r="H19" s="5"/>
    </row>
    <row r="20" spans="1:8" ht="16.5" customHeight="1" thickBot="1">
      <c r="A20" s="4"/>
      <c r="B20" s="264" t="str">
        <f>Text!A15</f>
        <v>Phone / Fax</v>
      </c>
      <c r="C20" s="264"/>
      <c r="D20" s="264"/>
      <c r="E20" s="271" t="str">
        <f>Text!A16</f>
        <v>E-mail (and / or website)</v>
      </c>
      <c r="F20" s="271"/>
      <c r="G20" s="271"/>
      <c r="H20" s="5"/>
    </row>
    <row r="21" spans="1:8" ht="14.25" customHeight="1">
      <c r="A21" s="4"/>
      <c r="B21" s="268"/>
      <c r="C21" s="268"/>
      <c r="D21" s="268"/>
      <c r="E21" s="263"/>
      <c r="F21" s="263"/>
      <c r="G21" s="263"/>
      <c r="H21" s="5"/>
    </row>
    <row r="22" spans="1:8" ht="42" customHeight="1" thickBot="1">
      <c r="A22" s="4"/>
      <c r="B22" s="269"/>
      <c r="C22" s="269"/>
      <c r="D22" s="269"/>
      <c r="E22" s="270"/>
      <c r="F22" s="270"/>
      <c r="G22" s="270"/>
      <c r="H22" s="5"/>
    </row>
    <row r="23" spans="1:8" ht="15" customHeight="1" thickBot="1">
      <c r="A23" s="4"/>
      <c r="B23" s="264" t="str">
        <f>Text!A17</f>
        <v>VAT-Nr.</v>
      </c>
      <c r="C23" s="264"/>
      <c r="D23" s="264"/>
      <c r="E23" s="265"/>
      <c r="F23" s="265"/>
      <c r="G23" s="265"/>
      <c r="H23" s="5"/>
    </row>
    <row r="24" spans="1:8" ht="24" customHeight="1">
      <c r="A24" s="4"/>
      <c r="B24" s="266"/>
      <c r="C24" s="266"/>
      <c r="D24" s="266"/>
      <c r="E24" s="267"/>
      <c r="F24" s="267"/>
      <c r="G24" s="267"/>
      <c r="H24" s="5"/>
    </row>
    <row r="25" spans="1:8" ht="14.25">
      <c r="A25" s="4"/>
      <c r="B25" s="8"/>
      <c r="C25" s="8"/>
      <c r="D25" s="8"/>
      <c r="E25" s="8"/>
      <c r="F25" s="8"/>
      <c r="G25" s="8"/>
      <c r="H25" s="5"/>
    </row>
    <row r="26" spans="1:8" ht="18">
      <c r="A26" s="4"/>
      <c r="B26" s="6"/>
      <c r="C26" s="25" t="str">
        <f>Text!A18</f>
        <v>details of application</v>
      </c>
      <c r="D26" s="6"/>
      <c r="E26" s="6"/>
      <c r="F26" s="6"/>
      <c r="G26" s="6"/>
      <c r="H26" s="5"/>
    </row>
    <row r="27" spans="1:8" ht="14.25">
      <c r="A27" s="4"/>
      <c r="B27" s="6"/>
      <c r="C27" s="248" t="str">
        <f>Text!A19</f>
        <v>- please tick where applicable -</v>
      </c>
      <c r="D27" s="248"/>
      <c r="E27" s="248"/>
      <c r="F27" s="248"/>
      <c r="G27" s="248"/>
      <c r="H27" s="5"/>
    </row>
    <row r="28" spans="1:8" ht="15" thickBot="1">
      <c r="A28" s="4"/>
      <c r="B28" s="6"/>
      <c r="C28" s="6"/>
      <c r="D28" s="6"/>
      <c r="E28" s="6"/>
      <c r="F28" s="6"/>
      <c r="G28" s="6"/>
      <c r="H28" s="5"/>
    </row>
    <row r="29" spans="1:8" ht="18" customHeight="1">
      <c r="A29" s="4"/>
      <c r="B29" s="249" t="str">
        <f>Text!A20</f>
        <v>This application is regarding:</v>
      </c>
      <c r="C29" s="250"/>
      <c r="D29" s="250"/>
      <c r="E29" s="250"/>
      <c r="F29" s="251"/>
      <c r="G29" s="252"/>
      <c r="H29" s="5"/>
    </row>
    <row r="30" spans="1:8" ht="23.25" customHeight="1">
      <c r="A30" s="4"/>
      <c r="B30" s="35"/>
      <c r="C30" s="37" t="str">
        <f>Text!A21</f>
        <v>System</v>
      </c>
      <c r="D30" s="34"/>
      <c r="E30" s="33"/>
      <c r="F30" s="37" t="str">
        <f>Text!A22</f>
        <v>Service</v>
      </c>
      <c r="G30" s="36"/>
      <c r="H30" s="5"/>
    </row>
    <row r="31" spans="1:8" ht="24.75" customHeight="1">
      <c r="A31" s="4"/>
      <c r="B31" s="32"/>
      <c r="C31" s="259" t="s">
        <v>127</v>
      </c>
      <c r="D31" s="260"/>
      <c r="E31" s="32"/>
      <c r="F31" s="253" t="str">
        <f>Text!A23</f>
        <v>Inspection</v>
      </c>
      <c r="G31" s="254"/>
      <c r="H31" s="5"/>
    </row>
    <row r="32" spans="1:8" ht="24.75" customHeight="1">
      <c r="A32" s="4"/>
      <c r="B32" s="22"/>
      <c r="C32" s="153"/>
      <c r="D32" s="153"/>
      <c r="E32" s="22"/>
      <c r="F32" s="255" t="str">
        <f>Text!A24</f>
        <v>Certification</v>
      </c>
      <c r="G32" s="256"/>
      <c r="H32" s="5"/>
    </row>
    <row r="33" spans="1:8" ht="24.75" customHeight="1" thickBot="1">
      <c r="A33" s="4"/>
      <c r="B33" s="22"/>
      <c r="C33" s="43"/>
      <c r="D33" s="154"/>
      <c r="E33" s="44"/>
      <c r="F33" s="257" t="str">
        <f>Text!A25</f>
        <v>Sampling and Analysis</v>
      </c>
      <c r="G33" s="258"/>
      <c r="H33" s="5"/>
    </row>
    <row r="34" spans="1:8" ht="24.75" customHeight="1" thickTop="1">
      <c r="A34" s="4"/>
      <c r="B34" s="22"/>
      <c r="C34" s="259" t="s">
        <v>133</v>
      </c>
      <c r="D34" s="260"/>
      <c r="E34" s="32"/>
      <c r="F34" s="159" t="str">
        <f>Text!A23</f>
        <v>Inspection</v>
      </c>
      <c r="G34" s="155"/>
      <c r="H34" s="5"/>
    </row>
    <row r="35" spans="1:8" ht="24.75" customHeight="1" thickBot="1">
      <c r="A35" s="4"/>
      <c r="B35" s="42"/>
      <c r="C35" s="261"/>
      <c r="D35" s="262"/>
      <c r="E35" s="42"/>
      <c r="F35" s="156" t="str">
        <f>Text!A25</f>
        <v>Sampling and Analysis</v>
      </c>
      <c r="G35" s="157"/>
      <c r="H35" s="5"/>
    </row>
    <row r="36" spans="1:16" ht="12.75" customHeight="1">
      <c r="A36" s="4"/>
      <c r="B36" s="23"/>
      <c r="C36" s="23"/>
      <c r="D36" s="23"/>
      <c r="E36" s="23"/>
      <c r="F36" s="23"/>
      <c r="G36" s="23"/>
      <c r="H36" s="5"/>
      <c r="O36" s="160" t="b">
        <v>0</v>
      </c>
      <c r="P36" s="160">
        <f>IF(O36=TRUE,1,0)</f>
        <v>0</v>
      </c>
    </row>
    <row r="37" spans="1:16" ht="15.75" thickBot="1">
      <c r="A37" s="4"/>
      <c r="B37" s="9" t="str">
        <f>Text!A26</f>
        <v>Company Structure</v>
      </c>
      <c r="C37" s="6"/>
      <c r="D37" s="6"/>
      <c r="E37" s="6"/>
      <c r="F37" s="6"/>
      <c r="G37" s="6"/>
      <c r="H37" s="5"/>
      <c r="O37" s="160" t="b">
        <v>0</v>
      </c>
      <c r="P37" s="160">
        <f>IF(O37=TRUE,8,0)</f>
        <v>0</v>
      </c>
    </row>
    <row r="38" spans="1:8" ht="8.25" customHeight="1">
      <c r="A38" s="4"/>
      <c r="B38" s="41"/>
      <c r="C38" s="38"/>
      <c r="D38" s="38"/>
      <c r="E38" s="189"/>
      <c r="F38" s="190"/>
      <c r="G38" s="191"/>
      <c r="H38" s="5"/>
    </row>
    <row r="39" spans="1:16" ht="21.75" customHeight="1">
      <c r="A39" s="4"/>
      <c r="B39" s="39"/>
      <c r="C39" s="194" t="str">
        <f>Text!A27</f>
        <v>Trader</v>
      </c>
      <c r="D39" s="193"/>
      <c r="E39" s="200"/>
      <c r="F39" s="200"/>
      <c r="G39" s="40"/>
      <c r="H39" s="5"/>
      <c r="O39" s="160" t="b">
        <v>0</v>
      </c>
      <c r="P39" s="160">
        <f>IF(O39=TRUE,12,16)</f>
        <v>16</v>
      </c>
    </row>
    <row r="40" spans="1:8" ht="24" customHeight="1">
      <c r="A40" s="4"/>
      <c r="B40" s="119"/>
      <c r="C40" s="192" t="str">
        <f>Text!A34</f>
        <v>without physical possession</v>
      </c>
      <c r="D40" s="193"/>
      <c r="E40" s="200"/>
      <c r="F40" s="200"/>
      <c r="G40" s="40"/>
      <c r="H40" s="5"/>
    </row>
    <row r="41" spans="1:8" ht="28.5" customHeight="1" thickBot="1">
      <c r="A41" s="4"/>
      <c r="B41" s="120"/>
      <c r="C41" s="186" t="str">
        <f>Text!A33</f>
        <v>Bagged Pellets - trader using foreign ENplus ID</v>
      </c>
      <c r="D41" s="187"/>
      <c r="E41" s="188"/>
      <c r="F41" s="188"/>
      <c r="G41" s="113"/>
      <c r="H41" s="5"/>
    </row>
    <row r="42" spans="1:11" ht="6.75" customHeight="1" thickBot="1">
      <c r="A42" s="6"/>
      <c r="B42" s="49"/>
      <c r="C42" s="49"/>
      <c r="D42" s="49"/>
      <c r="E42" s="49"/>
      <c r="F42" s="49"/>
      <c r="G42" s="49"/>
      <c r="H42" s="48"/>
      <c r="I42" s="161"/>
      <c r="J42" s="162"/>
      <c r="K42" s="163"/>
    </row>
    <row r="43" spans="1:11" ht="25.5" customHeight="1" thickBot="1">
      <c r="A43" s="4"/>
      <c r="B43" s="52"/>
      <c r="C43" s="53" t="str">
        <f>Text!A28</f>
        <v>producer</v>
      </c>
      <c r="D43" s="158"/>
      <c r="E43" s="52"/>
      <c r="F43" s="201" t="str">
        <f>Text!A29</f>
        <v>service provider</v>
      </c>
      <c r="G43" s="202"/>
      <c r="H43" s="5"/>
      <c r="I43" s="161"/>
      <c r="J43" s="162"/>
      <c r="K43" s="163"/>
    </row>
    <row r="44" spans="1:13" ht="12.75" customHeight="1">
      <c r="A44" s="4"/>
      <c r="B44" s="6"/>
      <c r="C44" s="6"/>
      <c r="D44" s="6"/>
      <c r="E44" s="6"/>
      <c r="F44" s="6"/>
      <c r="G44" s="6"/>
      <c r="H44" s="5"/>
      <c r="I44" s="164"/>
      <c r="J44" s="165"/>
      <c r="K44" s="166"/>
      <c r="L44" s="167"/>
      <c r="M44" s="167"/>
    </row>
    <row r="45" spans="1:13" ht="21.75" customHeight="1" thickBot="1">
      <c r="A45" s="4"/>
      <c r="B45" s="9" t="str">
        <f>Text!A44</f>
        <v>activity / product</v>
      </c>
      <c r="C45" s="6"/>
      <c r="D45" s="6"/>
      <c r="E45" s="6"/>
      <c r="F45" s="6"/>
      <c r="G45" s="30"/>
      <c r="H45" s="5"/>
      <c r="I45" s="164" t="s">
        <v>124</v>
      </c>
      <c r="J45" s="165" t="s">
        <v>58</v>
      </c>
      <c r="K45" s="167"/>
      <c r="L45" s="168">
        <v>16</v>
      </c>
      <c r="M45" s="167"/>
    </row>
    <row r="46" spans="1:16" ht="27" customHeight="1">
      <c r="A46" s="4"/>
      <c r="B46" s="51"/>
      <c r="C46" s="209" t="str">
        <f>Text!A30</f>
        <v>production or trading of bulk pellets</v>
      </c>
      <c r="D46" s="210"/>
      <c r="E46" s="211"/>
      <c r="F46" s="38"/>
      <c r="G46" s="129"/>
      <c r="H46" s="5"/>
      <c r="K46" s="160" t="s">
        <v>119</v>
      </c>
      <c r="O46" s="160" t="b">
        <v>0</v>
      </c>
      <c r="P46" s="160">
        <f>IF(O46=TRUE,24,20)</f>
        <v>20</v>
      </c>
    </row>
    <row r="47" spans="1:8" ht="27" customHeight="1">
      <c r="A47" s="4"/>
      <c r="B47" s="45"/>
      <c r="C47" s="179" t="str">
        <f>Text!A41</f>
        <v>number of production adresse (pellet factories)</v>
      </c>
      <c r="D47" s="180"/>
      <c r="E47" s="181"/>
      <c r="F47" s="151"/>
      <c r="G47" s="130"/>
      <c r="H47" s="5"/>
    </row>
    <row r="48" spans="1:8" ht="27" customHeight="1">
      <c r="A48" s="4"/>
      <c r="B48" s="46"/>
      <c r="C48" s="179" t="str">
        <f>Text!A42</f>
        <v>simultaneously produced pellets</v>
      </c>
      <c r="D48" s="180"/>
      <c r="E48" s="185"/>
      <c r="F48" s="131"/>
      <c r="G48" s="130"/>
      <c r="H48" s="5"/>
    </row>
    <row r="49" spans="1:8" ht="27" customHeight="1">
      <c r="A49" s="4"/>
      <c r="B49" s="46"/>
      <c r="C49" s="125" t="s">
        <v>197</v>
      </c>
      <c r="D49" s="126" t="s">
        <v>199</v>
      </c>
      <c r="E49" s="126" t="s">
        <v>200</v>
      </c>
      <c r="F49" s="126" t="s">
        <v>201</v>
      </c>
      <c r="G49" s="130"/>
      <c r="H49" s="5"/>
    </row>
    <row r="50" spans="1:8" ht="27" customHeight="1">
      <c r="A50" s="4"/>
      <c r="B50" s="46"/>
      <c r="C50" s="128" t="s">
        <v>198</v>
      </c>
      <c r="D50" s="127" t="s">
        <v>199</v>
      </c>
      <c r="E50" s="127" t="s">
        <v>200</v>
      </c>
      <c r="F50" s="127" t="s">
        <v>201</v>
      </c>
      <c r="G50" s="130"/>
      <c r="H50" s="5"/>
    </row>
    <row r="51" spans="1:16" ht="27.75" customHeight="1">
      <c r="A51" s="4"/>
      <c r="B51" s="45"/>
      <c r="C51" s="182" t="str">
        <f>Text!A31</f>
        <v>bagging station</v>
      </c>
      <c r="D51" s="183"/>
      <c r="E51" s="184"/>
      <c r="F51" s="152"/>
      <c r="G51" s="130"/>
      <c r="H51" s="5"/>
      <c r="K51" s="160" t="s">
        <v>120</v>
      </c>
      <c r="L51" s="160" t="s">
        <v>121</v>
      </c>
      <c r="M51" s="160" t="s">
        <v>122</v>
      </c>
      <c r="P51" s="160">
        <f>P36+P37+P39+P46</f>
        <v>36</v>
      </c>
    </row>
    <row r="52" spans="1:8" ht="27.75" customHeight="1">
      <c r="A52" s="4"/>
      <c r="B52" s="45"/>
      <c r="C52" s="179" t="str">
        <f>Text!A32</f>
        <v>storing</v>
      </c>
      <c r="D52" s="180"/>
      <c r="E52" s="195"/>
      <c r="F52" s="47"/>
      <c r="G52" s="130"/>
      <c r="H52" s="5"/>
    </row>
    <row r="53" spans="1:8" ht="27" customHeight="1">
      <c r="A53" s="4"/>
      <c r="B53" s="46"/>
      <c r="C53" s="192" t="str">
        <f>Text!A40</f>
        <v>number of external storages</v>
      </c>
      <c r="D53" s="193"/>
      <c r="E53" s="196"/>
      <c r="F53" s="151"/>
      <c r="G53" s="130"/>
      <c r="H53" s="5"/>
    </row>
    <row r="54" spans="1:8" ht="27.75" customHeight="1" thickBot="1">
      <c r="A54" s="4"/>
      <c r="B54" s="27"/>
      <c r="C54" s="197" t="str">
        <f>Text!A43</f>
        <v>supply  of bulk pellets to final consumers</v>
      </c>
      <c r="D54" s="198"/>
      <c r="E54" s="199"/>
      <c r="F54" s="133"/>
      <c r="G54" s="132"/>
      <c r="H54" s="5"/>
    </row>
    <row r="55" spans="1:8" ht="14.25" customHeight="1">
      <c r="A55" s="4"/>
      <c r="B55" s="24"/>
      <c r="C55" s="24"/>
      <c r="D55" s="24"/>
      <c r="E55" s="24"/>
      <c r="F55" s="24"/>
      <c r="G55" s="24"/>
      <c r="H55" s="5"/>
    </row>
    <row r="56" spans="1:8" ht="11.25" customHeight="1">
      <c r="A56" s="4"/>
      <c r="B56" s="25"/>
      <c r="C56" s="25"/>
      <c r="D56" s="6"/>
      <c r="E56" s="6"/>
      <c r="F56" s="6"/>
      <c r="G56" s="6"/>
      <c r="H56" s="5"/>
    </row>
    <row r="57" spans="1:8" ht="21.75" customHeight="1" thickBot="1">
      <c r="A57" s="4"/>
      <c r="B57" s="175" t="str">
        <f>Text!A45</f>
        <v>locations</v>
      </c>
      <c r="C57" s="175"/>
      <c r="D57" s="175"/>
      <c r="E57" s="175"/>
      <c r="F57" s="175"/>
      <c r="G57" s="175"/>
      <c r="H57" s="5"/>
    </row>
    <row r="58" spans="1:8" ht="24.75" customHeight="1">
      <c r="A58" s="4"/>
      <c r="B58" s="176" t="str">
        <f>Text!A46</f>
        <v>address of main administration</v>
      </c>
      <c r="C58" s="177"/>
      <c r="D58" s="177"/>
      <c r="E58" s="177"/>
      <c r="F58" s="177"/>
      <c r="G58" s="178"/>
      <c r="H58" s="5"/>
    </row>
    <row r="59" spans="1:8" ht="24.75" customHeight="1" thickBot="1">
      <c r="A59" s="4"/>
      <c r="B59" s="171" t="str">
        <f>Text!A47</f>
        <v>Country, zip code</v>
      </c>
      <c r="C59" s="172"/>
      <c r="D59" s="28" t="str">
        <f>Text!A48</f>
        <v>city</v>
      </c>
      <c r="E59" s="28"/>
      <c r="F59" s="28" t="str">
        <f>Text!A49</f>
        <v>Street, No</v>
      </c>
      <c r="G59" s="29"/>
      <c r="H59" s="5"/>
    </row>
    <row r="60" spans="1:8" ht="30" customHeight="1" thickBot="1">
      <c r="A60" s="4"/>
      <c r="B60" s="173"/>
      <c r="C60" s="174"/>
      <c r="D60" s="18"/>
      <c r="E60" s="18"/>
      <c r="F60" s="18"/>
      <c r="G60" s="114"/>
      <c r="H60" s="5"/>
    </row>
    <row r="61" spans="1:8" ht="24.75" customHeight="1">
      <c r="A61" s="4"/>
      <c r="B61" s="176" t="str">
        <f>Text!A50</f>
        <v>production location(s)</v>
      </c>
      <c r="C61" s="177"/>
      <c r="D61" s="177"/>
      <c r="E61" s="177"/>
      <c r="F61" s="177"/>
      <c r="G61" s="178"/>
      <c r="H61" s="5"/>
    </row>
    <row r="62" spans="1:8" ht="24.75" customHeight="1" thickBot="1">
      <c r="A62" s="4"/>
      <c r="B62" s="171" t="str">
        <f>Text!A47</f>
        <v>Country, zip code</v>
      </c>
      <c r="C62" s="172"/>
      <c r="D62" s="28" t="str">
        <f>Text!A48</f>
        <v>city</v>
      </c>
      <c r="E62" s="28"/>
      <c r="F62" s="28" t="str">
        <f>Text!A49</f>
        <v>Street, No</v>
      </c>
      <c r="G62" s="29"/>
      <c r="H62" s="5"/>
    </row>
    <row r="63" spans="1:8" ht="30" customHeight="1">
      <c r="A63" s="4"/>
      <c r="B63" s="174"/>
      <c r="C63" s="245"/>
      <c r="D63" s="18"/>
      <c r="E63" s="18"/>
      <c r="F63" s="18"/>
      <c r="G63" s="19"/>
      <c r="H63" s="5"/>
    </row>
    <row r="64" spans="1:8" ht="30" customHeight="1">
      <c r="A64" s="4"/>
      <c r="B64" s="174"/>
      <c r="C64" s="245"/>
      <c r="D64" s="18"/>
      <c r="E64" s="18"/>
      <c r="F64" s="18"/>
      <c r="G64" s="19"/>
      <c r="H64" s="5"/>
    </row>
    <row r="65" spans="1:8" ht="30" customHeight="1" thickBot="1">
      <c r="A65" s="4"/>
      <c r="B65" s="174"/>
      <c r="C65" s="245"/>
      <c r="D65" s="18"/>
      <c r="E65" s="18"/>
      <c r="F65" s="18"/>
      <c r="G65" s="19"/>
      <c r="H65" s="5"/>
    </row>
    <row r="66" spans="1:8" ht="24.75" customHeight="1">
      <c r="A66" s="4"/>
      <c r="B66" s="176" t="str">
        <f>Text!A51</f>
        <v>storage location(s)</v>
      </c>
      <c r="C66" s="177"/>
      <c r="D66" s="177"/>
      <c r="E66" s="177"/>
      <c r="F66" s="177"/>
      <c r="G66" s="178"/>
      <c r="H66" s="5"/>
    </row>
    <row r="67" spans="1:8" ht="24.75" customHeight="1" thickBot="1">
      <c r="A67" s="4"/>
      <c r="B67" s="171" t="str">
        <f>Text!A47</f>
        <v>Country, zip code</v>
      </c>
      <c r="C67" s="172"/>
      <c r="D67" s="28" t="str">
        <f>Text!A48</f>
        <v>city</v>
      </c>
      <c r="E67" s="28"/>
      <c r="F67" s="28" t="str">
        <f>Text!A49</f>
        <v>Street, No</v>
      </c>
      <c r="G67" s="29"/>
      <c r="H67" s="5"/>
    </row>
    <row r="68" spans="1:8" ht="30" customHeight="1">
      <c r="A68" s="4"/>
      <c r="B68" s="174"/>
      <c r="C68" s="174"/>
      <c r="D68" s="18"/>
      <c r="E68" s="18"/>
      <c r="F68" s="18"/>
      <c r="G68" s="19"/>
      <c r="H68" s="5"/>
    </row>
    <row r="69" spans="1:8" ht="30" customHeight="1">
      <c r="A69" s="4"/>
      <c r="B69" s="174"/>
      <c r="C69" s="174"/>
      <c r="D69" s="18"/>
      <c r="E69" s="18"/>
      <c r="F69" s="18"/>
      <c r="G69" s="19"/>
      <c r="H69" s="5"/>
    </row>
    <row r="70" spans="1:8" ht="30" customHeight="1">
      <c r="A70" s="4"/>
      <c r="B70" s="174"/>
      <c r="C70" s="174"/>
      <c r="D70" s="18"/>
      <c r="E70" s="18"/>
      <c r="F70" s="18"/>
      <c r="G70" s="19"/>
      <c r="H70" s="5"/>
    </row>
    <row r="71" spans="1:8" ht="30" customHeight="1" thickBot="1">
      <c r="A71" s="4"/>
      <c r="B71" s="170"/>
      <c r="C71" s="170"/>
      <c r="D71" s="20"/>
      <c r="E71" s="20"/>
      <c r="F71" s="20"/>
      <c r="G71" s="21"/>
      <c r="H71" s="5"/>
    </row>
    <row r="72" spans="1:8" ht="24.75" customHeight="1">
      <c r="A72" s="4"/>
      <c r="B72" s="176" t="str">
        <f>Text!A52</f>
        <v>affiliated company</v>
      </c>
      <c r="C72" s="177"/>
      <c r="D72" s="177"/>
      <c r="E72" s="177"/>
      <c r="F72" s="177"/>
      <c r="G72" s="178"/>
      <c r="H72" s="5"/>
    </row>
    <row r="73" spans="1:8" ht="24.75" customHeight="1" thickBot="1">
      <c r="A73" s="4"/>
      <c r="B73" s="171" t="str">
        <f>Text!A47</f>
        <v>Country, zip code</v>
      </c>
      <c r="C73" s="172"/>
      <c r="D73" s="28" t="str">
        <f>Text!A48</f>
        <v>city</v>
      </c>
      <c r="E73" s="28"/>
      <c r="F73" s="28" t="str">
        <f>Text!A49</f>
        <v>Street, No</v>
      </c>
      <c r="G73" s="29"/>
      <c r="H73" s="5"/>
    </row>
    <row r="74" spans="1:8" ht="30" customHeight="1" thickBot="1">
      <c r="A74" s="4"/>
      <c r="B74" s="115"/>
      <c r="C74" s="116"/>
      <c r="D74" s="116"/>
      <c r="E74" s="116"/>
      <c r="F74" s="116"/>
      <c r="G74" s="117"/>
      <c r="H74" s="5"/>
    </row>
    <row r="75" spans="1:8" ht="18" customHeight="1">
      <c r="A75" s="4"/>
      <c r="B75" s="24"/>
      <c r="C75" s="24"/>
      <c r="D75" s="24"/>
      <c r="E75" s="24"/>
      <c r="F75" s="24"/>
      <c r="G75" s="24"/>
      <c r="H75" s="5"/>
    </row>
    <row r="76" spans="1:8" ht="30" customHeight="1" thickBot="1">
      <c r="A76" s="4"/>
      <c r="B76" s="175" t="str">
        <f>Text!A54</f>
        <v>management</v>
      </c>
      <c r="C76" s="175"/>
      <c r="D76" s="175"/>
      <c r="E76" s="175"/>
      <c r="F76" s="175"/>
      <c r="G76" s="175"/>
      <c r="H76" s="5"/>
    </row>
    <row r="77" spans="1:8" ht="36" customHeight="1">
      <c r="A77" s="4"/>
      <c r="B77" s="222" t="str">
        <f>Text!A55</f>
        <v>The applying company has implemented further standards which document management, complaint handling, product hygiene or traceability.</v>
      </c>
      <c r="C77" s="223"/>
      <c r="D77" s="223"/>
      <c r="E77" s="223"/>
      <c r="F77" s="223"/>
      <c r="G77" s="224"/>
      <c r="H77" s="5"/>
    </row>
    <row r="78" spans="1:8" ht="60" customHeight="1">
      <c r="A78" s="4"/>
      <c r="B78" s="26"/>
      <c r="C78" s="225" t="str">
        <f>Text!A56</f>
        <v>yes, following standards:</v>
      </c>
      <c r="D78" s="226"/>
      <c r="E78" s="227"/>
      <c r="F78" s="228"/>
      <c r="G78" s="229"/>
      <c r="H78" s="5"/>
    </row>
    <row r="79" spans="1:8" ht="30" customHeight="1" thickBot="1">
      <c r="A79" s="4"/>
      <c r="B79" s="27"/>
      <c r="C79" s="230" t="str">
        <f>Text!A57</f>
        <v>no</v>
      </c>
      <c r="D79" s="230"/>
      <c r="E79" s="230"/>
      <c r="F79" s="230"/>
      <c r="G79" s="231"/>
      <c r="H79" s="5"/>
    </row>
    <row r="80" spans="1:17" ht="22.5" customHeight="1">
      <c r="A80" s="4"/>
      <c r="B80" s="124"/>
      <c r="C80" s="124"/>
      <c r="D80" s="124"/>
      <c r="E80" s="124"/>
      <c r="F80" s="124"/>
      <c r="G80" s="124"/>
      <c r="H80" s="5"/>
      <c r="Q80" s="169"/>
    </row>
    <row r="81" spans="1:17" ht="29.25" customHeight="1" thickBot="1">
      <c r="A81" s="4"/>
      <c r="B81" s="9" t="str">
        <f>Text!A38</f>
        <v>Optimization of process</v>
      </c>
      <c r="C81" s="6"/>
      <c r="D81" s="6"/>
      <c r="E81" s="6"/>
      <c r="F81" s="6"/>
      <c r="G81" s="6"/>
      <c r="H81" s="5"/>
      <c r="I81" s="160" t="s">
        <v>125</v>
      </c>
      <c r="J81" s="162" t="s">
        <v>123</v>
      </c>
      <c r="M81" s="168">
        <v>24</v>
      </c>
      <c r="Q81" s="169"/>
    </row>
    <row r="82" spans="1:17" ht="30.75" customHeight="1" thickBot="1">
      <c r="A82" s="4"/>
      <c r="B82" s="10"/>
      <c r="C82" s="247" t="str">
        <f>Text!A39</f>
        <v>You request a preassessment audit</v>
      </c>
      <c r="D82" s="247"/>
      <c r="E82" s="247"/>
      <c r="F82" s="247"/>
      <c r="G82" s="247"/>
      <c r="H82" s="5"/>
      <c r="Q82" s="169"/>
    </row>
    <row r="83" spans="1:17" ht="30.75" customHeight="1" thickBot="1">
      <c r="A83" s="4"/>
      <c r="B83" s="6"/>
      <c r="C83" s="6"/>
      <c r="D83" s="6"/>
      <c r="E83" s="6"/>
      <c r="F83" s="6"/>
      <c r="G83" s="6"/>
      <c r="H83" s="5"/>
      <c r="Q83" s="169"/>
    </row>
    <row r="84" spans="1:17" ht="30.75" customHeight="1">
      <c r="A84" s="4"/>
      <c r="B84" s="212" t="str">
        <f>Text!A53</f>
        <v>additional information or hints</v>
      </c>
      <c r="C84" s="213"/>
      <c r="D84" s="213"/>
      <c r="E84" s="213"/>
      <c r="F84" s="213"/>
      <c r="G84" s="214"/>
      <c r="H84" s="5"/>
      <c r="Q84" s="169"/>
    </row>
    <row r="85" spans="1:17" ht="60" customHeight="1" thickBot="1">
      <c r="A85" s="4"/>
      <c r="B85" s="215"/>
      <c r="C85" s="216"/>
      <c r="D85" s="216"/>
      <c r="E85" s="216"/>
      <c r="F85" s="216"/>
      <c r="G85" s="217"/>
      <c r="H85" s="5"/>
      <c r="Q85" s="169"/>
    </row>
    <row r="86" spans="1:8" ht="21" customHeight="1" thickBot="1">
      <c r="A86" s="4"/>
      <c r="B86" s="7"/>
      <c r="C86" s="7"/>
      <c r="D86" s="7"/>
      <c r="E86" s="7"/>
      <c r="F86" s="7"/>
      <c r="G86" s="7"/>
      <c r="H86" s="5"/>
    </row>
    <row r="87" spans="1:8" ht="18" customHeight="1" thickBot="1">
      <c r="A87" s="4"/>
      <c r="B87" s="232" t="str">
        <f>Text!A58</f>
        <v>The signee declares that he thruthfull and completely filled out the application form.</v>
      </c>
      <c r="C87" s="233"/>
      <c r="D87" s="233"/>
      <c r="E87" s="233"/>
      <c r="F87" s="233"/>
      <c r="G87" s="234"/>
      <c r="H87" s="5"/>
    </row>
    <row r="88" spans="1:8" ht="18.75" customHeight="1">
      <c r="A88" s="4"/>
      <c r="B88" s="241" t="str">
        <f>Text!A59</f>
        <v>Name of company</v>
      </c>
      <c r="C88" s="242"/>
      <c r="D88" s="242"/>
      <c r="E88" s="242"/>
      <c r="F88" s="242"/>
      <c r="G88" s="243"/>
      <c r="H88" s="5"/>
    </row>
    <row r="89" spans="1:8" ht="33.75" customHeight="1">
      <c r="A89" s="4"/>
      <c r="B89" s="244"/>
      <c r="C89" s="245"/>
      <c r="D89" s="245"/>
      <c r="E89" s="245"/>
      <c r="F89" s="245"/>
      <c r="G89" s="246"/>
      <c r="H89" s="5"/>
    </row>
    <row r="90" spans="1:8" ht="23.25" customHeight="1">
      <c r="A90" s="4"/>
      <c r="B90" s="12" t="str">
        <f>Text!A60</f>
        <v>Legal representative of the company</v>
      </c>
      <c r="C90" s="13"/>
      <c r="D90" s="13"/>
      <c r="E90" s="13"/>
      <c r="F90" s="13"/>
      <c r="G90" s="14"/>
      <c r="H90" s="5"/>
    </row>
    <row r="91" spans="1:8" ht="37.5" customHeight="1">
      <c r="A91" s="4"/>
      <c r="B91" s="238"/>
      <c r="C91" s="239"/>
      <c r="D91" s="239"/>
      <c r="E91" s="239"/>
      <c r="F91" s="239"/>
      <c r="G91" s="240"/>
      <c r="H91" s="5"/>
    </row>
    <row r="92" spans="1:8" ht="37.5" customHeight="1">
      <c r="A92" s="4"/>
      <c r="B92" s="218" t="str">
        <f>Text!A61</f>
        <v>Date, Signature</v>
      </c>
      <c r="C92" s="219"/>
      <c r="D92" s="219"/>
      <c r="E92" s="219"/>
      <c r="F92" s="219"/>
      <c r="G92" s="220"/>
      <c r="H92" s="5"/>
    </row>
    <row r="93" spans="1:8" ht="52.5" customHeight="1" thickBot="1">
      <c r="A93" s="4"/>
      <c r="B93" s="215"/>
      <c r="C93" s="216"/>
      <c r="D93" s="216"/>
      <c r="E93" s="216"/>
      <c r="F93" s="216"/>
      <c r="G93" s="217"/>
      <c r="H93" s="5"/>
    </row>
    <row r="94" spans="1:8" ht="14.25">
      <c r="A94" s="4"/>
      <c r="B94" s="235" t="str">
        <f>Text!A62</f>
        <v>Basing on the above mentioned information the PCU Deutschland GmbH will provide and send the applicant a non-binding offer.</v>
      </c>
      <c r="C94" s="236"/>
      <c r="D94" s="236"/>
      <c r="E94" s="236"/>
      <c r="F94" s="236"/>
      <c r="G94" s="236"/>
      <c r="H94" s="5"/>
    </row>
    <row r="95" spans="1:8" ht="14.25">
      <c r="A95" s="4"/>
      <c r="B95" s="6"/>
      <c r="C95" s="6"/>
      <c r="D95" s="6"/>
      <c r="E95" s="6"/>
      <c r="F95" s="6"/>
      <c r="G95" s="6"/>
      <c r="H95" s="5"/>
    </row>
    <row r="96" spans="1:8" ht="14.25">
      <c r="A96" s="4"/>
      <c r="B96" s="8"/>
      <c r="C96" s="237" t="str">
        <f>Text!A63</f>
        <v>Please send the filled out application form to:</v>
      </c>
      <c r="D96" s="237"/>
      <c r="E96" s="237"/>
      <c r="F96" s="237"/>
      <c r="G96" s="121" t="s">
        <v>195</v>
      </c>
      <c r="H96" s="5"/>
    </row>
    <row r="97" spans="1:8" ht="15" thickBot="1">
      <c r="A97" s="4"/>
      <c r="B97" s="6"/>
      <c r="C97" s="122"/>
      <c r="D97" s="122"/>
      <c r="E97" s="122"/>
      <c r="F97" s="122"/>
      <c r="G97" s="123"/>
      <c r="H97" s="5"/>
    </row>
    <row r="98" spans="1:8" ht="37.5" customHeight="1">
      <c r="A98" s="4"/>
      <c r="B98" s="11"/>
      <c r="C98" s="203" t="str">
        <f>Text!A64</f>
        <v>With reverting the filled application you agree to our data protection policy. See:</v>
      </c>
      <c r="D98" s="204"/>
      <c r="E98" s="204"/>
      <c r="F98" s="204"/>
      <c r="G98" s="205"/>
      <c r="H98" s="5"/>
    </row>
    <row r="99" spans="1:8" ht="38.25" customHeight="1" thickBot="1">
      <c r="A99" s="4"/>
      <c r="B99" s="206" t="s">
        <v>194</v>
      </c>
      <c r="C99" s="207"/>
      <c r="D99" s="207"/>
      <c r="E99" s="207"/>
      <c r="F99" s="207"/>
      <c r="G99" s="208"/>
      <c r="H99" s="5"/>
    </row>
    <row r="100" spans="1:8" ht="60" customHeight="1">
      <c r="A100" s="4"/>
      <c r="B100" s="221" t="s">
        <v>402</v>
      </c>
      <c r="C100" s="221"/>
      <c r="D100" s="221"/>
      <c r="E100" s="221"/>
      <c r="F100" s="221"/>
      <c r="G100" s="221"/>
      <c r="H100" s="5"/>
    </row>
    <row r="101" spans="1:8" ht="14.25">
      <c r="A101" s="4"/>
      <c r="B101" s="6"/>
      <c r="C101" s="6"/>
      <c r="D101" s="6"/>
      <c r="E101" s="6"/>
      <c r="F101" s="6"/>
      <c r="G101" s="6"/>
      <c r="H101" s="5"/>
    </row>
    <row r="102" spans="1:8" ht="15" thickBot="1">
      <c r="A102" s="15"/>
      <c r="B102" s="16"/>
      <c r="C102" s="16" t="s">
        <v>403</v>
      </c>
      <c r="D102" s="16"/>
      <c r="E102" s="16"/>
      <c r="F102" s="16"/>
      <c r="G102" s="16"/>
      <c r="H102" s="17"/>
    </row>
  </sheetData>
  <sheetProtection sheet="1" objects="1" scenarios="1" selectLockedCells="1"/>
  <mergeCells count="87">
    <mergeCell ref="B2:G2"/>
    <mergeCell ref="B5:G5"/>
    <mergeCell ref="B8:G8"/>
    <mergeCell ref="B9:G9"/>
    <mergeCell ref="B15:D15"/>
    <mergeCell ref="E15:G15"/>
    <mergeCell ref="C10:D10"/>
    <mergeCell ref="B11:G11"/>
    <mergeCell ref="B12:G12"/>
    <mergeCell ref="B14:D14"/>
    <mergeCell ref="E14:G14"/>
    <mergeCell ref="B19:D19"/>
    <mergeCell ref="E19:G19"/>
    <mergeCell ref="B16:D16"/>
    <mergeCell ref="E16:G16"/>
    <mergeCell ref="B20:D20"/>
    <mergeCell ref="E20:G20"/>
    <mergeCell ref="B17:D17"/>
    <mergeCell ref="E17:G17"/>
    <mergeCell ref="B18:D18"/>
    <mergeCell ref="E18:G18"/>
    <mergeCell ref="B23:D23"/>
    <mergeCell ref="E23:G23"/>
    <mergeCell ref="B24:D24"/>
    <mergeCell ref="E24:G24"/>
    <mergeCell ref="B21:D21"/>
    <mergeCell ref="E21:G21"/>
    <mergeCell ref="B22:D22"/>
    <mergeCell ref="E22:G22"/>
    <mergeCell ref="C27:G27"/>
    <mergeCell ref="B29:G29"/>
    <mergeCell ref="E39:F39"/>
    <mergeCell ref="F31:G31"/>
    <mergeCell ref="F32:G32"/>
    <mergeCell ref="F33:G33"/>
    <mergeCell ref="C34:D34"/>
    <mergeCell ref="C31:D31"/>
    <mergeCell ref="C35:D35"/>
    <mergeCell ref="B89:G89"/>
    <mergeCell ref="B67:C67"/>
    <mergeCell ref="B63:C63"/>
    <mergeCell ref="B64:C64"/>
    <mergeCell ref="C82:G82"/>
    <mergeCell ref="B73:C73"/>
    <mergeCell ref="B66:G66"/>
    <mergeCell ref="B68:C68"/>
    <mergeCell ref="B65:C65"/>
    <mergeCell ref="B76:G76"/>
    <mergeCell ref="B100:G100"/>
    <mergeCell ref="B77:G77"/>
    <mergeCell ref="C78:D78"/>
    <mergeCell ref="E78:G78"/>
    <mergeCell ref="C79:G79"/>
    <mergeCell ref="B87:G87"/>
    <mergeCell ref="B94:G94"/>
    <mergeCell ref="C96:F96"/>
    <mergeCell ref="B91:G91"/>
    <mergeCell ref="B88:G88"/>
    <mergeCell ref="C98:G98"/>
    <mergeCell ref="B99:G99"/>
    <mergeCell ref="C46:E46"/>
    <mergeCell ref="B84:G84"/>
    <mergeCell ref="B85:G85"/>
    <mergeCell ref="B72:G72"/>
    <mergeCell ref="B69:C69"/>
    <mergeCell ref="B70:C70"/>
    <mergeCell ref="B92:G92"/>
    <mergeCell ref="B93:G93"/>
    <mergeCell ref="C41:F41"/>
    <mergeCell ref="B61:G61"/>
    <mergeCell ref="E38:G38"/>
    <mergeCell ref="C40:D40"/>
    <mergeCell ref="C39:D39"/>
    <mergeCell ref="C52:E52"/>
    <mergeCell ref="C53:E53"/>
    <mergeCell ref="C54:E54"/>
    <mergeCell ref="E40:F40"/>
    <mergeCell ref="F43:G43"/>
    <mergeCell ref="B71:C71"/>
    <mergeCell ref="B59:C59"/>
    <mergeCell ref="B60:C60"/>
    <mergeCell ref="B57:G57"/>
    <mergeCell ref="B58:G58"/>
    <mergeCell ref="C47:E47"/>
    <mergeCell ref="C51:E51"/>
    <mergeCell ref="C48:E48"/>
    <mergeCell ref="B62:C62"/>
  </mergeCells>
  <hyperlinks>
    <hyperlink ref="G96" r:id="rId1" display="ENplus@controlunion.com"/>
    <hyperlink ref="B99" r:id="rId2" display="https://www.pcu-deutschland.de/datenschutz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5"/>
  <headerFooter alignWithMargins="0">
    <oddHeader>&amp;C&amp;A</oddHeader>
    <oddFooter>&amp;CSeite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71"/>
  <sheetViews>
    <sheetView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G2" sqref="G2:G64"/>
    </sheetView>
  </sheetViews>
  <sheetFormatPr defaultColWidth="11.00390625" defaultRowHeight="14.25"/>
  <cols>
    <col min="1" max="1" width="23.00390625" style="68" customWidth="1"/>
    <col min="2" max="2" width="32.125" style="68" customWidth="1"/>
    <col min="3" max="3" width="31.875" style="138" customWidth="1"/>
    <col min="4" max="4" width="29.00390625" style="72" customWidth="1"/>
    <col min="5" max="5" width="33.625" style="73" customWidth="1"/>
    <col min="6" max="6" width="32.125" style="72" customWidth="1"/>
    <col min="7" max="7" width="22.25390625" style="73" customWidth="1"/>
    <col min="8" max="8" width="17.375" style="73" customWidth="1"/>
    <col min="9" max="9" width="5.625" style="74" customWidth="1"/>
    <col min="10" max="10" width="14.25390625" style="72" customWidth="1"/>
    <col min="11" max="11" width="17.875" style="65" customWidth="1"/>
    <col min="12" max="12" width="16.625" style="72" customWidth="1"/>
    <col min="13" max="13" width="18.50390625" style="72" customWidth="1"/>
    <col min="14" max="14" width="14.125" style="68" customWidth="1"/>
    <col min="15" max="15" width="7.00390625" style="68" customWidth="1"/>
    <col min="16" max="16384" width="11.00390625" style="68" customWidth="1"/>
  </cols>
  <sheetData>
    <row r="1" spans="1:15" ht="14.25">
      <c r="A1" s="80" t="s">
        <v>0</v>
      </c>
      <c r="B1" s="81" t="s">
        <v>1</v>
      </c>
      <c r="C1" s="134" t="s">
        <v>2</v>
      </c>
      <c r="D1" s="83" t="s">
        <v>3</v>
      </c>
      <c r="E1" s="84" t="s">
        <v>103</v>
      </c>
      <c r="F1" s="82" t="s">
        <v>88</v>
      </c>
      <c r="G1" s="84" t="s">
        <v>168</v>
      </c>
      <c r="H1" s="85" t="s">
        <v>105</v>
      </c>
      <c r="I1" s="86" t="s">
        <v>107</v>
      </c>
      <c r="J1" s="87" t="s">
        <v>108</v>
      </c>
      <c r="K1" s="88" t="s">
        <v>110</v>
      </c>
      <c r="L1" s="87" t="s">
        <v>112</v>
      </c>
      <c r="M1" s="89" t="s">
        <v>114</v>
      </c>
      <c r="N1" s="80" t="s">
        <v>4</v>
      </c>
      <c r="O1" s="90">
        <v>2</v>
      </c>
    </row>
    <row r="2" spans="1:15" s="60" customFormat="1" ht="23.25">
      <c r="A2" s="50" t="str">
        <f>CHOOSE($O$1,B2,C2,D2,E2,F2,G2,H2,I2,J2,K2,L2,M2)</f>
        <v>APPLICATION FORM</v>
      </c>
      <c r="B2" s="50" t="s">
        <v>6</v>
      </c>
      <c r="C2" s="135" t="s">
        <v>7</v>
      </c>
      <c r="D2" s="50" t="s">
        <v>9</v>
      </c>
      <c r="E2" s="91" t="s">
        <v>244</v>
      </c>
      <c r="F2" s="50" t="s">
        <v>8</v>
      </c>
      <c r="G2" s="91" t="s">
        <v>301</v>
      </c>
      <c r="H2" s="50" t="s">
        <v>104</v>
      </c>
      <c r="I2" s="92" t="s">
        <v>106</v>
      </c>
      <c r="J2" s="50" t="s">
        <v>109</v>
      </c>
      <c r="K2" s="57" t="s">
        <v>111</v>
      </c>
      <c r="L2" s="58" t="s">
        <v>113</v>
      </c>
      <c r="M2" s="93" t="s">
        <v>115</v>
      </c>
      <c r="N2" s="94" t="s">
        <v>1</v>
      </c>
      <c r="O2" s="61"/>
    </row>
    <row r="3" spans="1:15" ht="22.5">
      <c r="A3" s="50" t="str">
        <f aca="true" t="shared" si="0" ref="A3:A64">CHOOSE($O$1,B3,C3,D3,E3,F3,G3,H3,I3,J3,K3,L3,M3)</f>
        <v>for certification scheme</v>
      </c>
      <c r="B3" s="31" t="s">
        <v>128</v>
      </c>
      <c r="C3" s="136" t="s">
        <v>205</v>
      </c>
      <c r="D3" s="95" t="s">
        <v>102</v>
      </c>
      <c r="E3" s="75" t="s">
        <v>245</v>
      </c>
      <c r="F3" s="95" t="s">
        <v>77</v>
      </c>
      <c r="G3" s="75" t="s">
        <v>349</v>
      </c>
      <c r="H3" s="31"/>
      <c r="I3" s="96"/>
      <c r="J3" s="31"/>
      <c r="K3" s="97"/>
      <c r="L3" s="77"/>
      <c r="M3" s="74"/>
      <c r="N3" s="79" t="s">
        <v>2</v>
      </c>
      <c r="O3" s="66"/>
    </row>
    <row r="4" spans="1:15" ht="14.25">
      <c r="A4" s="50" t="str">
        <f t="shared" si="0"/>
        <v>ENplus / DINplus</v>
      </c>
      <c r="B4" s="31" t="s">
        <v>174</v>
      </c>
      <c r="C4" s="136" t="s">
        <v>155</v>
      </c>
      <c r="D4" s="31" t="s">
        <v>174</v>
      </c>
      <c r="E4" s="31" t="s">
        <v>155</v>
      </c>
      <c r="F4" s="31" t="s">
        <v>155</v>
      </c>
      <c r="G4" s="62" t="s">
        <v>302</v>
      </c>
      <c r="H4" s="63"/>
      <c r="I4" s="76"/>
      <c r="J4" s="31"/>
      <c r="L4" s="77"/>
      <c r="M4" s="78"/>
      <c r="N4" s="79" t="s">
        <v>3</v>
      </c>
      <c r="O4" s="66"/>
    </row>
    <row r="5" spans="1:15" ht="22.5">
      <c r="A5" s="50" t="str">
        <f t="shared" si="0"/>
        <v>With this form you can request a tentative offer.</v>
      </c>
      <c r="B5" s="31" t="s">
        <v>75</v>
      </c>
      <c r="C5" s="136" t="s">
        <v>76</v>
      </c>
      <c r="D5" s="31" t="s">
        <v>243</v>
      </c>
      <c r="E5" s="75" t="s">
        <v>246</v>
      </c>
      <c r="F5" s="31" t="s">
        <v>78</v>
      </c>
      <c r="G5" s="75" t="s">
        <v>350</v>
      </c>
      <c r="H5" s="31"/>
      <c r="I5" s="96"/>
      <c r="J5" s="31"/>
      <c r="K5" s="97"/>
      <c r="L5" s="77"/>
      <c r="M5" s="73"/>
      <c r="N5" s="98" t="s">
        <v>103</v>
      </c>
      <c r="O5" s="66"/>
    </row>
    <row r="6" spans="1:15" ht="14.25">
      <c r="A6" s="50">
        <f t="shared" si="0"/>
        <v>0</v>
      </c>
      <c r="B6" s="31"/>
      <c r="C6" s="136"/>
      <c r="D6" s="31"/>
      <c r="E6" s="75"/>
      <c r="F6" s="31"/>
      <c r="G6" s="75"/>
      <c r="H6" s="31"/>
      <c r="I6" s="96"/>
      <c r="J6" s="31"/>
      <c r="L6" s="77"/>
      <c r="N6" s="79" t="s">
        <v>88</v>
      </c>
      <c r="O6" s="66"/>
    </row>
    <row r="7" spans="1:15" ht="22.5">
      <c r="A7" s="50" t="str">
        <f t="shared" si="0"/>
        <v>NAME AND LEGAL FORM OF THE APPLYING COMPANY</v>
      </c>
      <c r="B7" s="31" t="s">
        <v>10</v>
      </c>
      <c r="C7" s="136" t="s">
        <v>11</v>
      </c>
      <c r="D7" s="31" t="s">
        <v>13</v>
      </c>
      <c r="E7" s="75" t="s">
        <v>247</v>
      </c>
      <c r="F7" s="31" t="s">
        <v>12</v>
      </c>
      <c r="G7" s="75" t="s">
        <v>351</v>
      </c>
      <c r="H7" s="31"/>
      <c r="I7" s="96"/>
      <c r="J7" s="31"/>
      <c r="K7" s="97"/>
      <c r="L7" s="77"/>
      <c r="M7" s="99"/>
      <c r="N7" s="79" t="s">
        <v>168</v>
      </c>
      <c r="O7" s="66"/>
    </row>
    <row r="8" spans="1:15" ht="22.5">
      <c r="A8" s="50" t="str">
        <f t="shared" si="0"/>
        <v>(Please enter the complete company name)</v>
      </c>
      <c r="B8" s="31" t="s">
        <v>14</v>
      </c>
      <c r="C8" s="136" t="s">
        <v>15</v>
      </c>
      <c r="D8" s="31" t="s">
        <v>17</v>
      </c>
      <c r="E8" s="75" t="s">
        <v>248</v>
      </c>
      <c r="F8" s="31" t="s">
        <v>16</v>
      </c>
      <c r="G8" s="75" t="s">
        <v>303</v>
      </c>
      <c r="H8" s="31"/>
      <c r="I8" s="96"/>
      <c r="J8" s="31"/>
      <c r="K8" s="97"/>
      <c r="L8" s="77"/>
      <c r="M8" s="99"/>
      <c r="N8" s="79" t="s">
        <v>107</v>
      </c>
      <c r="O8" s="66"/>
    </row>
    <row r="9" spans="1:15" ht="14.25">
      <c r="A9" s="50" t="str">
        <f t="shared" si="0"/>
        <v>COMPANY ADDRESS</v>
      </c>
      <c r="B9" s="31" t="s">
        <v>18</v>
      </c>
      <c r="C9" s="136" t="s">
        <v>19</v>
      </c>
      <c r="D9" s="31" t="s">
        <v>21</v>
      </c>
      <c r="E9" s="75" t="s">
        <v>249</v>
      </c>
      <c r="F9" s="31" t="s">
        <v>20</v>
      </c>
      <c r="G9" s="75" t="s">
        <v>304</v>
      </c>
      <c r="H9" s="31"/>
      <c r="I9" s="96"/>
      <c r="J9" s="31"/>
      <c r="K9" s="97"/>
      <c r="L9" s="77"/>
      <c r="M9" s="99"/>
      <c r="N9" s="79" t="s">
        <v>108</v>
      </c>
      <c r="O9" s="66"/>
    </row>
    <row r="10" spans="1:15" ht="22.5">
      <c r="A10" s="50" t="str">
        <f t="shared" si="0"/>
        <v>(Street, postcode, city, state, post office box)</v>
      </c>
      <c r="B10" s="31" t="s">
        <v>22</v>
      </c>
      <c r="C10" s="136" t="s">
        <v>23</v>
      </c>
      <c r="D10" s="31" t="s">
        <v>25</v>
      </c>
      <c r="E10" s="75" t="s">
        <v>250</v>
      </c>
      <c r="F10" s="31" t="s">
        <v>24</v>
      </c>
      <c r="G10" s="75" t="s">
        <v>305</v>
      </c>
      <c r="H10" s="31"/>
      <c r="I10" s="96"/>
      <c r="J10" s="31"/>
      <c r="K10" s="97"/>
      <c r="L10" s="77"/>
      <c r="M10" s="99"/>
      <c r="N10" s="95" t="s">
        <v>110</v>
      </c>
      <c r="O10" s="66"/>
    </row>
    <row r="11" spans="1:15" ht="14.25">
      <c r="A11" s="50" t="str">
        <f t="shared" si="0"/>
        <v>LEGAL REPRESENTATIVE OF THE COMPANY</v>
      </c>
      <c r="B11" s="100" t="s">
        <v>26</v>
      </c>
      <c r="C11" s="137" t="s">
        <v>27</v>
      </c>
      <c r="D11" s="31" t="s">
        <v>89</v>
      </c>
      <c r="E11" s="75" t="s">
        <v>251</v>
      </c>
      <c r="F11" s="31" t="s">
        <v>362</v>
      </c>
      <c r="G11" s="75" t="s">
        <v>306</v>
      </c>
      <c r="H11" s="100"/>
      <c r="I11" s="96"/>
      <c r="J11" s="100"/>
      <c r="K11" s="97"/>
      <c r="L11" s="101"/>
      <c r="M11" s="99"/>
      <c r="N11" s="79" t="s">
        <v>112</v>
      </c>
      <c r="O11" s="66"/>
    </row>
    <row r="12" spans="1:15" ht="22.5">
      <c r="A12" s="50" t="str">
        <f t="shared" si="0"/>
        <v>(Name and function)</v>
      </c>
      <c r="B12" s="100" t="s">
        <v>28</v>
      </c>
      <c r="C12" s="137" t="s">
        <v>29</v>
      </c>
      <c r="D12" s="31" t="s">
        <v>30</v>
      </c>
      <c r="E12" s="75" t="s">
        <v>252</v>
      </c>
      <c r="F12" s="31" t="s">
        <v>79</v>
      </c>
      <c r="G12" s="75" t="s">
        <v>307</v>
      </c>
      <c r="H12" s="100"/>
      <c r="I12" s="96"/>
      <c r="J12" s="100"/>
      <c r="K12" s="97"/>
      <c r="L12" s="101"/>
      <c r="M12" s="99"/>
      <c r="N12" s="79" t="s">
        <v>114</v>
      </c>
      <c r="O12" s="66"/>
    </row>
    <row r="13" spans="1:15" ht="22.5">
      <c r="A13" s="50" t="str">
        <f t="shared" si="0"/>
        <v>CONTACT PERSON IN THE COMPANY</v>
      </c>
      <c r="B13" s="100" t="s">
        <v>31</v>
      </c>
      <c r="C13" s="137" t="s">
        <v>32</v>
      </c>
      <c r="D13" s="31" t="s">
        <v>33</v>
      </c>
      <c r="E13" s="75" t="s">
        <v>253</v>
      </c>
      <c r="F13" s="31" t="s">
        <v>80</v>
      </c>
      <c r="G13" s="75" t="s">
        <v>308</v>
      </c>
      <c r="H13" s="100"/>
      <c r="I13" s="96"/>
      <c r="J13" s="100"/>
      <c r="K13" s="97"/>
      <c r="L13" s="101"/>
      <c r="M13" s="99"/>
      <c r="O13" s="66"/>
    </row>
    <row r="14" spans="1:15" ht="33.75">
      <c r="A14" s="50" t="str">
        <f t="shared" si="0"/>
        <v>(Please specify where not identical with the legal representative)</v>
      </c>
      <c r="B14" s="31" t="s">
        <v>34</v>
      </c>
      <c r="C14" s="136" t="s">
        <v>35</v>
      </c>
      <c r="D14" s="31" t="s">
        <v>236</v>
      </c>
      <c r="E14" s="75" t="s">
        <v>254</v>
      </c>
      <c r="F14" s="100" t="s">
        <v>363</v>
      </c>
      <c r="G14" s="75" t="s">
        <v>352</v>
      </c>
      <c r="H14" s="31"/>
      <c r="I14" s="96"/>
      <c r="J14" s="31"/>
      <c r="K14" s="97"/>
      <c r="L14" s="77"/>
      <c r="M14" s="99"/>
      <c r="O14" s="66"/>
    </row>
    <row r="15" spans="1:15" ht="14.25">
      <c r="A15" s="50" t="str">
        <f t="shared" si="0"/>
        <v>Phone / Fax</v>
      </c>
      <c r="B15" s="31" t="s">
        <v>36</v>
      </c>
      <c r="C15" s="136" t="s">
        <v>37</v>
      </c>
      <c r="D15" s="31" t="s">
        <v>39</v>
      </c>
      <c r="E15" s="75" t="s">
        <v>255</v>
      </c>
      <c r="F15" s="31" t="s">
        <v>38</v>
      </c>
      <c r="G15" s="75" t="s">
        <v>309</v>
      </c>
      <c r="H15" s="31"/>
      <c r="I15" s="96"/>
      <c r="J15" s="31"/>
      <c r="K15" s="97"/>
      <c r="L15" s="77"/>
      <c r="M15" s="99"/>
      <c r="O15" s="66"/>
    </row>
    <row r="16" spans="1:15" ht="22.5">
      <c r="A16" s="50" t="str">
        <f t="shared" si="0"/>
        <v>E-mail (and / or website)</v>
      </c>
      <c r="B16" s="31" t="s">
        <v>40</v>
      </c>
      <c r="C16" s="136" t="s">
        <v>41</v>
      </c>
      <c r="D16" s="31" t="s">
        <v>43</v>
      </c>
      <c r="E16" s="75" t="s">
        <v>256</v>
      </c>
      <c r="F16" s="31" t="s">
        <v>42</v>
      </c>
      <c r="G16" s="75" t="s">
        <v>310</v>
      </c>
      <c r="H16" s="31"/>
      <c r="I16" s="96"/>
      <c r="J16" s="31"/>
      <c r="K16" s="97"/>
      <c r="L16" s="77"/>
      <c r="M16" s="99"/>
      <c r="O16" s="66"/>
    </row>
    <row r="17" spans="1:15" ht="14.25">
      <c r="A17" s="50" t="str">
        <f t="shared" si="0"/>
        <v>VAT-Nr.</v>
      </c>
      <c r="B17" s="31" t="s">
        <v>44</v>
      </c>
      <c r="C17" s="136" t="s">
        <v>45</v>
      </c>
      <c r="D17" s="31" t="s">
        <v>46</v>
      </c>
      <c r="E17" s="75" t="s">
        <v>257</v>
      </c>
      <c r="F17" s="31" t="s">
        <v>81</v>
      </c>
      <c r="G17" s="75" t="s">
        <v>311</v>
      </c>
      <c r="H17" s="31"/>
      <c r="I17" s="96"/>
      <c r="J17" s="31"/>
      <c r="K17" s="97"/>
      <c r="L17" s="102"/>
      <c r="M17" s="99"/>
      <c r="O17" s="66"/>
    </row>
    <row r="18" spans="1:15" ht="14.25">
      <c r="A18" s="50" t="str">
        <f t="shared" si="0"/>
        <v>details of application</v>
      </c>
      <c r="B18" s="31" t="s">
        <v>47</v>
      </c>
      <c r="C18" s="136" t="s">
        <v>48</v>
      </c>
      <c r="D18" s="31" t="s">
        <v>50</v>
      </c>
      <c r="E18" s="146" t="s">
        <v>258</v>
      </c>
      <c r="F18" s="31" t="s">
        <v>49</v>
      </c>
      <c r="G18" s="71" t="s">
        <v>312</v>
      </c>
      <c r="H18" s="31"/>
      <c r="I18" s="96"/>
      <c r="J18" s="31"/>
      <c r="K18" s="97"/>
      <c r="L18" s="77"/>
      <c r="M18" s="99"/>
      <c r="O18" s="66"/>
    </row>
    <row r="19" spans="1:15" ht="22.5">
      <c r="A19" s="50" t="str">
        <f t="shared" si="0"/>
        <v>- please tick where applicable -</v>
      </c>
      <c r="B19" s="31" t="s">
        <v>51</v>
      </c>
      <c r="C19" s="136" t="s">
        <v>52</v>
      </c>
      <c r="D19" s="31" t="s">
        <v>54</v>
      </c>
      <c r="E19" s="75" t="s">
        <v>259</v>
      </c>
      <c r="F19" s="31" t="s">
        <v>53</v>
      </c>
      <c r="G19" s="75" t="s">
        <v>313</v>
      </c>
      <c r="H19" s="31"/>
      <c r="I19" s="96"/>
      <c r="J19" s="103"/>
      <c r="K19" s="97"/>
      <c r="L19" s="77"/>
      <c r="M19" s="99"/>
      <c r="O19" s="66"/>
    </row>
    <row r="20" spans="1:15" ht="14.25">
      <c r="A20" s="50" t="str">
        <f t="shared" si="0"/>
        <v>This application is regarding:</v>
      </c>
      <c r="B20" s="31" t="s">
        <v>129</v>
      </c>
      <c r="C20" s="136" t="s">
        <v>130</v>
      </c>
      <c r="D20" s="31" t="s">
        <v>56</v>
      </c>
      <c r="E20" s="75" t="s">
        <v>260</v>
      </c>
      <c r="F20" s="31" t="s">
        <v>55</v>
      </c>
      <c r="G20" s="75" t="s">
        <v>314</v>
      </c>
      <c r="H20" s="31"/>
      <c r="I20" s="141"/>
      <c r="J20" s="95"/>
      <c r="K20" s="97"/>
      <c r="L20" s="77"/>
      <c r="M20" s="99"/>
      <c r="O20" s="66"/>
    </row>
    <row r="21" spans="1:15" ht="14.25">
      <c r="A21" s="50" t="str">
        <f t="shared" si="0"/>
        <v>System</v>
      </c>
      <c r="B21" s="31" t="s">
        <v>5</v>
      </c>
      <c r="C21" s="136" t="s">
        <v>134</v>
      </c>
      <c r="D21" s="31" t="s">
        <v>134</v>
      </c>
      <c r="E21" s="75" t="s">
        <v>261</v>
      </c>
      <c r="F21" s="31" t="s">
        <v>364</v>
      </c>
      <c r="G21" s="75" t="s">
        <v>315</v>
      </c>
      <c r="H21" s="31"/>
      <c r="I21" s="141"/>
      <c r="J21" s="95"/>
      <c r="K21" s="97"/>
      <c r="L21" s="77"/>
      <c r="M21" s="99"/>
      <c r="O21" s="66"/>
    </row>
    <row r="22" spans="1:15" ht="17.25" customHeight="1">
      <c r="A22" s="50" t="str">
        <f t="shared" si="0"/>
        <v>Service</v>
      </c>
      <c r="B22" s="31" t="s">
        <v>135</v>
      </c>
      <c r="C22" s="136" t="s">
        <v>135</v>
      </c>
      <c r="D22" s="145" t="s">
        <v>237</v>
      </c>
      <c r="E22" s="75" t="s">
        <v>135</v>
      </c>
      <c r="F22" s="31" t="s">
        <v>365</v>
      </c>
      <c r="G22" s="75" t="s">
        <v>316</v>
      </c>
      <c r="H22" s="31"/>
      <c r="I22" s="142"/>
      <c r="J22" s="31"/>
      <c r="K22" s="97"/>
      <c r="L22" s="77"/>
      <c r="M22" s="99"/>
      <c r="O22" s="66"/>
    </row>
    <row r="23" spans="1:15" ht="17.25" customHeight="1">
      <c r="A23" s="50" t="str">
        <f t="shared" si="0"/>
        <v>Inspection</v>
      </c>
      <c r="B23" s="31" t="s">
        <v>131</v>
      </c>
      <c r="C23" s="136" t="s">
        <v>136</v>
      </c>
      <c r="D23" s="31" t="s">
        <v>208</v>
      </c>
      <c r="E23" s="147" t="s">
        <v>262</v>
      </c>
      <c r="F23" s="31" t="s">
        <v>366</v>
      </c>
      <c r="G23" s="62" t="s">
        <v>317</v>
      </c>
      <c r="H23" s="63"/>
      <c r="I23" s="142"/>
      <c r="J23" s="31"/>
      <c r="L23" s="77"/>
      <c r="M23" s="105"/>
      <c r="O23" s="66"/>
    </row>
    <row r="24" spans="1:15" ht="17.25" customHeight="1">
      <c r="A24" s="50" t="str">
        <f t="shared" si="0"/>
        <v>Certification</v>
      </c>
      <c r="B24" s="31" t="s">
        <v>132</v>
      </c>
      <c r="C24" s="138" t="s">
        <v>137</v>
      </c>
      <c r="D24" s="31" t="s">
        <v>209</v>
      </c>
      <c r="E24" s="148" t="s">
        <v>263</v>
      </c>
      <c r="F24" s="31" t="s">
        <v>367</v>
      </c>
      <c r="G24" s="106" t="s">
        <v>318</v>
      </c>
      <c r="H24" s="63"/>
      <c r="I24" s="142"/>
      <c r="J24" s="31"/>
      <c r="L24" s="77"/>
      <c r="M24" s="105"/>
      <c r="O24" s="66"/>
    </row>
    <row r="25" spans="1:15" ht="14.25">
      <c r="A25" s="50" t="str">
        <f t="shared" si="0"/>
        <v>Sampling and Analysis</v>
      </c>
      <c r="B25" s="31" t="s">
        <v>142</v>
      </c>
      <c r="C25" s="136" t="s">
        <v>143</v>
      </c>
      <c r="D25" s="31" t="s">
        <v>210</v>
      </c>
      <c r="E25" s="147" t="s">
        <v>264</v>
      </c>
      <c r="F25" s="31" t="s">
        <v>368</v>
      </c>
      <c r="G25" s="62" t="s">
        <v>319</v>
      </c>
      <c r="H25" s="63"/>
      <c r="I25" s="141"/>
      <c r="J25" s="31"/>
      <c r="L25" s="77"/>
      <c r="M25" s="105"/>
      <c r="N25" s="61"/>
      <c r="O25" s="66"/>
    </row>
    <row r="26" spans="1:15" s="60" customFormat="1" ht="15">
      <c r="A26" s="50" t="str">
        <f t="shared" si="0"/>
        <v>Company Structure</v>
      </c>
      <c r="B26" s="50" t="s">
        <v>116</v>
      </c>
      <c r="C26" s="135" t="s">
        <v>144</v>
      </c>
      <c r="D26" s="50" t="s">
        <v>211</v>
      </c>
      <c r="E26" s="149" t="s">
        <v>265</v>
      </c>
      <c r="F26" s="50" t="s">
        <v>369</v>
      </c>
      <c r="G26" s="54" t="s">
        <v>320</v>
      </c>
      <c r="H26" s="55"/>
      <c r="I26" s="143"/>
      <c r="J26" s="69"/>
      <c r="K26" s="57"/>
      <c r="L26" s="61"/>
      <c r="M26" s="70"/>
      <c r="N26" s="66"/>
      <c r="O26" s="61"/>
    </row>
    <row r="27" spans="1:15" ht="14.25">
      <c r="A27" s="50" t="str">
        <f t="shared" si="0"/>
        <v>Trader</v>
      </c>
      <c r="B27" s="31" t="s">
        <v>57</v>
      </c>
      <c r="C27" s="136" t="s">
        <v>74</v>
      </c>
      <c r="D27" s="31" t="s">
        <v>212</v>
      </c>
      <c r="E27" s="147" t="s">
        <v>266</v>
      </c>
      <c r="F27" s="31" t="s">
        <v>370</v>
      </c>
      <c r="G27" s="62" t="s">
        <v>321</v>
      </c>
      <c r="H27" s="63"/>
      <c r="I27" s="142"/>
      <c r="J27" s="64"/>
      <c r="L27" s="66"/>
      <c r="M27" s="71"/>
      <c r="O27" s="66"/>
    </row>
    <row r="28" spans="1:14" ht="14.25">
      <c r="A28" s="50" t="str">
        <f t="shared" si="0"/>
        <v>producer</v>
      </c>
      <c r="B28" s="31" t="s">
        <v>149</v>
      </c>
      <c r="C28" s="136" t="s">
        <v>150</v>
      </c>
      <c r="D28" s="72" t="s">
        <v>213</v>
      </c>
      <c r="E28" s="150" t="s">
        <v>267</v>
      </c>
      <c r="F28" s="72" t="s">
        <v>371</v>
      </c>
      <c r="G28" s="73" t="s">
        <v>322</v>
      </c>
      <c r="I28" s="144"/>
      <c r="N28" s="66"/>
    </row>
    <row r="29" spans="1:15" ht="14.25">
      <c r="A29" s="50" t="str">
        <f t="shared" si="0"/>
        <v>service provider</v>
      </c>
      <c r="B29" s="31" t="s">
        <v>156</v>
      </c>
      <c r="C29" s="136" t="s">
        <v>157</v>
      </c>
      <c r="D29" s="31" t="s">
        <v>214</v>
      </c>
      <c r="E29" s="75" t="s">
        <v>157</v>
      </c>
      <c r="F29" s="31" t="s">
        <v>372</v>
      </c>
      <c r="G29" s="75" t="s">
        <v>323</v>
      </c>
      <c r="H29" s="31"/>
      <c r="I29" s="142"/>
      <c r="J29" s="64"/>
      <c r="K29" s="31"/>
      <c r="L29" s="66"/>
      <c r="M29" s="67"/>
      <c r="N29" s="66"/>
      <c r="O29" s="66"/>
    </row>
    <row r="30" spans="1:15" ht="22.5">
      <c r="A30" s="50" t="str">
        <f t="shared" si="0"/>
        <v>production or trading of bulk pellets</v>
      </c>
      <c r="B30" s="31" t="s">
        <v>165</v>
      </c>
      <c r="C30" s="136" t="s">
        <v>191</v>
      </c>
      <c r="D30" s="31" t="s">
        <v>231</v>
      </c>
      <c r="E30" s="147" t="s">
        <v>268</v>
      </c>
      <c r="F30" s="31" t="s">
        <v>373</v>
      </c>
      <c r="G30" s="62" t="s">
        <v>324</v>
      </c>
      <c r="H30" s="63"/>
      <c r="I30" s="142"/>
      <c r="J30" s="64"/>
      <c r="L30" s="66"/>
      <c r="M30" s="67"/>
      <c r="N30" s="66"/>
      <c r="O30" s="66"/>
    </row>
    <row r="31" spans="1:15" ht="14.25">
      <c r="A31" s="50" t="str">
        <f t="shared" si="0"/>
        <v>bagging station</v>
      </c>
      <c r="B31" s="31" t="s">
        <v>162</v>
      </c>
      <c r="C31" s="136" t="s">
        <v>163</v>
      </c>
      <c r="D31" s="31" t="s">
        <v>215</v>
      </c>
      <c r="E31" s="147" t="s">
        <v>269</v>
      </c>
      <c r="F31" s="31" t="s">
        <v>374</v>
      </c>
      <c r="G31" s="62" t="s">
        <v>325</v>
      </c>
      <c r="H31" s="107"/>
      <c r="I31" s="142"/>
      <c r="J31" s="64"/>
      <c r="L31" s="66"/>
      <c r="M31" s="67"/>
      <c r="N31" s="66"/>
      <c r="O31" s="66"/>
    </row>
    <row r="32" spans="1:15" ht="14.25">
      <c r="A32" s="50" t="str">
        <f t="shared" si="0"/>
        <v>storing</v>
      </c>
      <c r="B32" s="31" t="s">
        <v>169</v>
      </c>
      <c r="C32" s="136" t="s">
        <v>170</v>
      </c>
      <c r="D32" s="31" t="s">
        <v>216</v>
      </c>
      <c r="E32" s="147" t="s">
        <v>270</v>
      </c>
      <c r="F32" s="31" t="s">
        <v>375</v>
      </c>
      <c r="G32" s="62" t="s">
        <v>326</v>
      </c>
      <c r="H32" s="107"/>
      <c r="I32" s="142"/>
      <c r="J32" s="64"/>
      <c r="L32" s="66"/>
      <c r="M32" s="67"/>
      <c r="N32" s="66"/>
      <c r="O32" s="66"/>
    </row>
    <row r="33" spans="1:15" ht="33.75">
      <c r="A33" s="50" t="str">
        <f t="shared" si="0"/>
        <v>Bagged Pellets - trader using foreign ENplus ID</v>
      </c>
      <c r="B33" s="31" t="s">
        <v>206</v>
      </c>
      <c r="C33" s="136" t="s">
        <v>207</v>
      </c>
      <c r="D33" s="31" t="s">
        <v>232</v>
      </c>
      <c r="E33" s="147" t="s">
        <v>271</v>
      </c>
      <c r="F33" s="31" t="s">
        <v>376</v>
      </c>
      <c r="G33" s="62" t="s">
        <v>354</v>
      </c>
      <c r="H33" s="63"/>
      <c r="I33" s="142"/>
      <c r="J33" s="64"/>
      <c r="L33" s="66"/>
      <c r="M33" s="67"/>
      <c r="N33" s="66"/>
      <c r="O33" s="66"/>
    </row>
    <row r="34" spans="1:15" ht="14.25">
      <c r="A34" s="50" t="str">
        <f t="shared" si="0"/>
        <v>without physical possession</v>
      </c>
      <c r="B34" s="31" t="s">
        <v>145</v>
      </c>
      <c r="C34" s="136" t="s">
        <v>146</v>
      </c>
      <c r="D34" s="31" t="s">
        <v>230</v>
      </c>
      <c r="E34" s="147" t="s">
        <v>272</v>
      </c>
      <c r="F34" s="31" t="s">
        <v>377</v>
      </c>
      <c r="G34" s="62" t="s">
        <v>358</v>
      </c>
      <c r="H34" s="107"/>
      <c r="I34" s="142"/>
      <c r="J34" s="64"/>
      <c r="L34" s="66"/>
      <c r="M34" s="67"/>
      <c r="N34" s="66"/>
      <c r="O34" s="66"/>
    </row>
    <row r="35" spans="1:15" ht="22.5">
      <c r="A35" s="50" t="str">
        <f t="shared" si="0"/>
        <v>Estimated volume of traded pellets:    </v>
      </c>
      <c r="B35" s="31" t="s">
        <v>147</v>
      </c>
      <c r="C35" s="136" t="s">
        <v>148</v>
      </c>
      <c r="D35" s="31" t="s">
        <v>229</v>
      </c>
      <c r="E35" s="147" t="s">
        <v>273</v>
      </c>
      <c r="F35" s="31" t="s">
        <v>378</v>
      </c>
      <c r="G35" s="62" t="s">
        <v>353</v>
      </c>
      <c r="H35" s="63"/>
      <c r="I35" s="142"/>
      <c r="J35" s="64"/>
      <c r="L35" s="66"/>
      <c r="M35" s="67"/>
      <c r="O35" s="66"/>
    </row>
    <row r="36" spans="1:9" ht="14.25">
      <c r="A36" s="50" t="str">
        <f t="shared" si="0"/>
        <v>quality ENplus</v>
      </c>
      <c r="B36" s="31" t="s">
        <v>153</v>
      </c>
      <c r="C36" s="136" t="s">
        <v>154</v>
      </c>
      <c r="D36" s="72" t="s">
        <v>228</v>
      </c>
      <c r="E36" s="150" t="s">
        <v>274</v>
      </c>
      <c r="F36" s="72" t="s">
        <v>379</v>
      </c>
      <c r="G36" s="73" t="s">
        <v>327</v>
      </c>
      <c r="I36" s="144"/>
    </row>
    <row r="37" spans="1:9" ht="14.25">
      <c r="A37" s="50" t="str">
        <f t="shared" si="0"/>
        <v>in tonns</v>
      </c>
      <c r="B37" s="31" t="s">
        <v>151</v>
      </c>
      <c r="C37" s="136" t="s">
        <v>152</v>
      </c>
      <c r="D37" s="72" t="s">
        <v>227</v>
      </c>
      <c r="E37" s="150" t="s">
        <v>275</v>
      </c>
      <c r="F37" s="72" t="s">
        <v>380</v>
      </c>
      <c r="G37" s="73" t="s">
        <v>328</v>
      </c>
      <c r="I37" s="144"/>
    </row>
    <row r="38" spans="1:15" ht="14.25">
      <c r="A38" s="50" t="str">
        <f t="shared" si="0"/>
        <v>Optimization of process</v>
      </c>
      <c r="B38" s="31" t="s">
        <v>138</v>
      </c>
      <c r="C38" s="136" t="s">
        <v>140</v>
      </c>
      <c r="D38" s="31" t="s">
        <v>226</v>
      </c>
      <c r="E38" s="75" t="s">
        <v>276</v>
      </c>
      <c r="F38" s="31" t="s">
        <v>381</v>
      </c>
      <c r="G38" s="75" t="s">
        <v>359</v>
      </c>
      <c r="H38" s="31"/>
      <c r="I38" s="141"/>
      <c r="J38" s="31"/>
      <c r="K38" s="97"/>
      <c r="L38" s="77"/>
      <c r="M38" s="99"/>
      <c r="O38" s="66"/>
    </row>
    <row r="39" spans="1:15" ht="14.25">
      <c r="A39" s="50" t="str">
        <f t="shared" si="0"/>
        <v>You request a preassessment audit</v>
      </c>
      <c r="B39" s="31" t="s">
        <v>139</v>
      </c>
      <c r="C39" s="136" t="s">
        <v>141</v>
      </c>
      <c r="D39" s="31" t="s">
        <v>233</v>
      </c>
      <c r="E39" s="75" t="s">
        <v>277</v>
      </c>
      <c r="F39" s="31" t="s">
        <v>382</v>
      </c>
      <c r="G39" s="75" t="s">
        <v>329</v>
      </c>
      <c r="H39" s="31"/>
      <c r="I39" s="141"/>
      <c r="J39" s="31"/>
      <c r="K39" s="97"/>
      <c r="L39" s="77"/>
      <c r="M39" s="99"/>
      <c r="O39" s="66"/>
    </row>
    <row r="40" spans="1:15" ht="14.25">
      <c r="A40" s="50" t="str">
        <f t="shared" si="0"/>
        <v>number of external storages</v>
      </c>
      <c r="B40" s="108" t="s">
        <v>158</v>
      </c>
      <c r="C40" s="139" t="s">
        <v>161</v>
      </c>
      <c r="D40" s="31" t="s">
        <v>225</v>
      </c>
      <c r="E40" s="75" t="s">
        <v>278</v>
      </c>
      <c r="F40" s="31" t="s">
        <v>383</v>
      </c>
      <c r="G40" s="75" t="s">
        <v>360</v>
      </c>
      <c r="H40" s="109"/>
      <c r="I40" s="110"/>
      <c r="J40" s="108"/>
      <c r="K40" s="97"/>
      <c r="L40" s="111"/>
      <c r="M40" s="99"/>
      <c r="O40" s="66"/>
    </row>
    <row r="41" spans="1:15" ht="22.5">
      <c r="A41" s="50" t="str">
        <f t="shared" si="0"/>
        <v>number of production adresse (pellet factories)</v>
      </c>
      <c r="B41" s="108" t="s">
        <v>159</v>
      </c>
      <c r="C41" s="139" t="s">
        <v>160</v>
      </c>
      <c r="D41" s="31" t="s">
        <v>224</v>
      </c>
      <c r="E41" s="75" t="s">
        <v>279</v>
      </c>
      <c r="F41" s="31" t="s">
        <v>384</v>
      </c>
      <c r="G41" s="75" t="s">
        <v>330</v>
      </c>
      <c r="H41" s="109"/>
      <c r="I41" s="110"/>
      <c r="J41" s="108"/>
      <c r="K41" s="97"/>
      <c r="L41" s="111"/>
      <c r="M41" s="99"/>
      <c r="O41" s="66"/>
    </row>
    <row r="42" spans="1:15" ht="14.25">
      <c r="A42" s="50" t="str">
        <f t="shared" si="0"/>
        <v>simultaneously produced pellets</v>
      </c>
      <c r="B42" s="108" t="s">
        <v>196</v>
      </c>
      <c r="C42" s="139" t="s">
        <v>204</v>
      </c>
      <c r="D42" s="31" t="s">
        <v>223</v>
      </c>
      <c r="E42" s="75" t="s">
        <v>280</v>
      </c>
      <c r="F42" s="31" t="s">
        <v>385</v>
      </c>
      <c r="G42" s="75" t="s">
        <v>331</v>
      </c>
      <c r="H42" s="109"/>
      <c r="I42" s="110"/>
      <c r="J42" s="108"/>
      <c r="K42" s="97"/>
      <c r="L42" s="111"/>
      <c r="M42" s="99"/>
      <c r="O42" s="66"/>
    </row>
    <row r="43" spans="1:15" ht="22.5">
      <c r="A43" s="50" t="str">
        <f t="shared" si="0"/>
        <v>supply  of bulk pellets to final consumers</v>
      </c>
      <c r="B43" s="108" t="s">
        <v>166</v>
      </c>
      <c r="C43" s="139" t="s">
        <v>167</v>
      </c>
      <c r="D43" s="31" t="s">
        <v>234</v>
      </c>
      <c r="E43" s="75" t="s">
        <v>281</v>
      </c>
      <c r="F43" s="31" t="s">
        <v>386</v>
      </c>
      <c r="G43" s="75" t="s">
        <v>332</v>
      </c>
      <c r="H43" s="109"/>
      <c r="I43" s="110"/>
      <c r="J43" s="108"/>
      <c r="K43" s="97"/>
      <c r="L43" s="111"/>
      <c r="M43" s="99"/>
      <c r="O43" s="66"/>
    </row>
    <row r="44" spans="1:15" ht="15">
      <c r="A44" s="50" t="str">
        <f t="shared" si="0"/>
        <v>activity / product</v>
      </c>
      <c r="B44" s="31" t="s">
        <v>164</v>
      </c>
      <c r="C44" s="136" t="s">
        <v>188</v>
      </c>
      <c r="D44" s="31" t="s">
        <v>222</v>
      </c>
      <c r="E44" s="75" t="s">
        <v>282</v>
      </c>
      <c r="F44" s="31" t="s">
        <v>387</v>
      </c>
      <c r="G44" s="75" t="s">
        <v>361</v>
      </c>
      <c r="H44" s="31"/>
      <c r="I44" s="104"/>
      <c r="J44" s="31"/>
      <c r="K44" s="97"/>
      <c r="L44" s="77"/>
      <c r="M44" s="73"/>
      <c r="N44" s="60"/>
      <c r="O44" s="66"/>
    </row>
    <row r="45" spans="1:15" s="60" customFormat="1" ht="15">
      <c r="A45" s="50" t="str">
        <f t="shared" si="0"/>
        <v>locations</v>
      </c>
      <c r="B45" s="50" t="s">
        <v>171</v>
      </c>
      <c r="C45" s="135" t="s">
        <v>187</v>
      </c>
      <c r="D45" s="50" t="s">
        <v>221</v>
      </c>
      <c r="E45" s="149" t="s">
        <v>283</v>
      </c>
      <c r="F45" s="50" t="s">
        <v>388</v>
      </c>
      <c r="G45" s="54" t="s">
        <v>333</v>
      </c>
      <c r="H45" s="55"/>
      <c r="I45" s="56"/>
      <c r="J45" s="50"/>
      <c r="K45" s="57"/>
      <c r="L45" s="58"/>
      <c r="M45" s="59"/>
      <c r="N45" s="68"/>
      <c r="O45" s="61"/>
    </row>
    <row r="46" spans="1:15" ht="14.25">
      <c r="A46" s="50" t="str">
        <f t="shared" si="0"/>
        <v>address of main administration</v>
      </c>
      <c r="B46" s="31" t="s">
        <v>175</v>
      </c>
      <c r="C46" s="136" t="s">
        <v>186</v>
      </c>
      <c r="D46" s="31" t="s">
        <v>220</v>
      </c>
      <c r="E46" s="75" t="s">
        <v>284</v>
      </c>
      <c r="F46" s="31" t="s">
        <v>389</v>
      </c>
      <c r="G46" s="75" t="s">
        <v>334</v>
      </c>
      <c r="H46" s="31"/>
      <c r="I46" s="96"/>
      <c r="J46" s="31"/>
      <c r="K46" s="97"/>
      <c r="L46" s="77"/>
      <c r="M46" s="73"/>
      <c r="O46" s="66"/>
    </row>
    <row r="47" spans="1:15" ht="14.25">
      <c r="A47" s="50" t="str">
        <f t="shared" si="0"/>
        <v>Country, zip code</v>
      </c>
      <c r="B47" s="31" t="s">
        <v>180</v>
      </c>
      <c r="C47" s="136" t="s">
        <v>181</v>
      </c>
      <c r="D47" s="31" t="s">
        <v>219</v>
      </c>
      <c r="E47" s="75" t="s">
        <v>285</v>
      </c>
      <c r="F47" s="31" t="s">
        <v>390</v>
      </c>
      <c r="G47" s="75" t="s">
        <v>335</v>
      </c>
      <c r="H47" s="31"/>
      <c r="I47" s="96"/>
      <c r="J47" s="31"/>
      <c r="K47" s="97"/>
      <c r="L47" s="77"/>
      <c r="M47" s="99"/>
      <c r="O47" s="66"/>
    </row>
    <row r="48" spans="1:15" ht="14.25">
      <c r="A48" s="50" t="str">
        <f t="shared" si="0"/>
        <v>city</v>
      </c>
      <c r="B48" s="31" t="s">
        <v>176</v>
      </c>
      <c r="C48" s="136" t="s">
        <v>182</v>
      </c>
      <c r="D48" s="31" t="s">
        <v>218</v>
      </c>
      <c r="E48" s="75" t="s">
        <v>286</v>
      </c>
      <c r="F48" s="31" t="s">
        <v>391</v>
      </c>
      <c r="G48" s="75" t="s">
        <v>336</v>
      </c>
      <c r="H48" s="31"/>
      <c r="I48" s="96"/>
      <c r="J48" s="31"/>
      <c r="K48" s="97"/>
      <c r="L48" s="77"/>
      <c r="M48" s="73"/>
      <c r="O48" s="66"/>
    </row>
    <row r="49" spans="1:15" ht="14.25">
      <c r="A49" s="50" t="str">
        <f t="shared" si="0"/>
        <v>Street, No</v>
      </c>
      <c r="B49" s="31" t="s">
        <v>177</v>
      </c>
      <c r="C49" s="136" t="s">
        <v>183</v>
      </c>
      <c r="D49" s="31" t="s">
        <v>217</v>
      </c>
      <c r="E49" s="75" t="s">
        <v>287</v>
      </c>
      <c r="F49" s="31" t="s">
        <v>392</v>
      </c>
      <c r="G49" s="75" t="s">
        <v>337</v>
      </c>
      <c r="H49" s="31"/>
      <c r="I49" s="96"/>
      <c r="J49" s="31"/>
      <c r="K49" s="97"/>
      <c r="L49" s="77"/>
      <c r="M49" s="73"/>
      <c r="O49" s="66"/>
    </row>
    <row r="50" spans="1:15" ht="14.25">
      <c r="A50" s="50" t="str">
        <f t="shared" si="0"/>
        <v>production location(s)</v>
      </c>
      <c r="B50" s="31" t="s">
        <v>178</v>
      </c>
      <c r="C50" s="136" t="s">
        <v>184</v>
      </c>
      <c r="D50" s="31" t="s">
        <v>238</v>
      </c>
      <c r="E50" s="75" t="s">
        <v>288</v>
      </c>
      <c r="F50" s="31" t="s">
        <v>393</v>
      </c>
      <c r="G50" s="75" t="s">
        <v>338</v>
      </c>
      <c r="H50" s="31"/>
      <c r="I50" s="96"/>
      <c r="J50" s="31"/>
      <c r="K50" s="97"/>
      <c r="L50" s="77"/>
      <c r="M50" s="73"/>
      <c r="O50" s="66"/>
    </row>
    <row r="51" spans="1:15" ht="14.25">
      <c r="A51" s="50" t="str">
        <f t="shared" si="0"/>
        <v>storage location(s)</v>
      </c>
      <c r="B51" s="31" t="s">
        <v>179</v>
      </c>
      <c r="C51" s="136" t="s">
        <v>185</v>
      </c>
      <c r="D51" s="31" t="s">
        <v>239</v>
      </c>
      <c r="E51" s="75" t="s">
        <v>289</v>
      </c>
      <c r="F51" s="31" t="s">
        <v>394</v>
      </c>
      <c r="G51" s="75" t="s">
        <v>339</v>
      </c>
      <c r="H51" s="31"/>
      <c r="I51" s="96"/>
      <c r="J51" s="31"/>
      <c r="K51" s="97"/>
      <c r="L51" s="77"/>
      <c r="M51" s="73"/>
      <c r="O51" s="66"/>
    </row>
    <row r="52" spans="1:15" ht="14.25">
      <c r="A52" s="50" t="str">
        <f t="shared" si="0"/>
        <v>affiliated company</v>
      </c>
      <c r="B52" s="31" t="s">
        <v>190</v>
      </c>
      <c r="C52" s="136" t="s">
        <v>189</v>
      </c>
      <c r="D52" s="31" t="s">
        <v>240</v>
      </c>
      <c r="E52" s="75" t="s">
        <v>290</v>
      </c>
      <c r="F52" s="31" t="s">
        <v>395</v>
      </c>
      <c r="G52" s="75" t="s">
        <v>340</v>
      </c>
      <c r="H52" s="31"/>
      <c r="I52" s="96"/>
      <c r="J52" s="31"/>
      <c r="K52" s="97"/>
      <c r="L52" s="77"/>
      <c r="M52" s="73"/>
      <c r="O52" s="66"/>
    </row>
    <row r="53" spans="1:15" ht="22.5">
      <c r="A53" s="50" t="str">
        <f t="shared" si="0"/>
        <v>additional information or hints</v>
      </c>
      <c r="B53" s="31" t="s">
        <v>202</v>
      </c>
      <c r="C53" s="136" t="s">
        <v>203</v>
      </c>
      <c r="D53" s="31" t="s">
        <v>242</v>
      </c>
      <c r="E53" s="75" t="s">
        <v>291</v>
      </c>
      <c r="F53" s="31" t="s">
        <v>396</v>
      </c>
      <c r="G53" s="75" t="s">
        <v>341</v>
      </c>
      <c r="H53" s="31"/>
      <c r="I53" s="96"/>
      <c r="J53" s="31"/>
      <c r="K53" s="97"/>
      <c r="L53" s="77"/>
      <c r="M53" s="99"/>
      <c r="N53" s="60"/>
      <c r="O53" s="66"/>
    </row>
    <row r="54" spans="1:15" s="60" customFormat="1" ht="15">
      <c r="A54" s="50" t="str">
        <f t="shared" si="0"/>
        <v>management</v>
      </c>
      <c r="B54" s="50" t="s">
        <v>117</v>
      </c>
      <c r="C54" s="135" t="s">
        <v>118</v>
      </c>
      <c r="D54" s="50" t="s">
        <v>126</v>
      </c>
      <c r="E54" s="149" t="s">
        <v>117</v>
      </c>
      <c r="F54" s="50" t="s">
        <v>397</v>
      </c>
      <c r="G54" s="54" t="s">
        <v>342</v>
      </c>
      <c r="H54" s="55"/>
      <c r="I54" s="92"/>
      <c r="J54" s="50"/>
      <c r="K54" s="57"/>
      <c r="L54" s="58"/>
      <c r="M54" s="118"/>
      <c r="N54" s="68"/>
      <c r="O54" s="61"/>
    </row>
    <row r="55" spans="1:15" ht="67.5">
      <c r="A55" s="50" t="str">
        <f t="shared" si="0"/>
        <v>The applying company has implemented further standards which document management, complaint handling, product hygiene or traceability.</v>
      </c>
      <c r="B55" s="31" t="s">
        <v>172</v>
      </c>
      <c r="C55" s="136" t="s">
        <v>173</v>
      </c>
      <c r="D55" s="31" t="s">
        <v>241</v>
      </c>
      <c r="E55" s="75" t="s">
        <v>292</v>
      </c>
      <c r="F55" s="31" t="s">
        <v>398</v>
      </c>
      <c r="G55" s="75" t="s">
        <v>343</v>
      </c>
      <c r="H55" s="31"/>
      <c r="I55" s="96"/>
      <c r="J55" s="31"/>
      <c r="K55" s="97"/>
      <c r="L55" s="77"/>
      <c r="M55" s="73"/>
      <c r="O55" s="66"/>
    </row>
    <row r="56" spans="1:15" ht="14.25">
      <c r="A56" s="50" t="str">
        <f t="shared" si="0"/>
        <v>yes, following standards:</v>
      </c>
      <c r="B56" s="31" t="s">
        <v>59</v>
      </c>
      <c r="C56" s="136" t="s">
        <v>67</v>
      </c>
      <c r="D56" s="31" t="s">
        <v>91</v>
      </c>
      <c r="E56" s="75" t="s">
        <v>293</v>
      </c>
      <c r="F56" s="31" t="s">
        <v>83</v>
      </c>
      <c r="G56" s="75" t="s">
        <v>344</v>
      </c>
      <c r="H56" s="31"/>
      <c r="I56" s="96"/>
      <c r="J56" s="31"/>
      <c r="K56" s="97"/>
      <c r="L56" s="77"/>
      <c r="M56" s="99"/>
      <c r="O56" s="66"/>
    </row>
    <row r="57" spans="1:15" ht="14.25">
      <c r="A57" s="50" t="str">
        <f t="shared" si="0"/>
        <v>no</v>
      </c>
      <c r="B57" s="31" t="s">
        <v>58</v>
      </c>
      <c r="C57" s="136" t="s">
        <v>66</v>
      </c>
      <c r="D57" s="31" t="s">
        <v>90</v>
      </c>
      <c r="E57" s="75" t="s">
        <v>294</v>
      </c>
      <c r="F57" s="31" t="s">
        <v>82</v>
      </c>
      <c r="G57" s="75" t="s">
        <v>345</v>
      </c>
      <c r="H57" s="31"/>
      <c r="I57" s="96"/>
      <c r="J57" s="31"/>
      <c r="K57" s="97"/>
      <c r="L57" s="77"/>
      <c r="M57" s="99"/>
      <c r="O57" s="66"/>
    </row>
    <row r="58" spans="1:15" ht="33.75">
      <c r="A58" s="50" t="str">
        <f t="shared" si="0"/>
        <v>The signee declares that he thruthfull and completely filled out the application form.</v>
      </c>
      <c r="B58" s="31" t="s">
        <v>60</v>
      </c>
      <c r="C58" s="136" t="s">
        <v>70</v>
      </c>
      <c r="D58" s="31" t="s">
        <v>92</v>
      </c>
      <c r="E58" s="75" t="s">
        <v>295</v>
      </c>
      <c r="F58" s="31" t="s">
        <v>399</v>
      </c>
      <c r="G58" s="75" t="s">
        <v>357</v>
      </c>
      <c r="H58" s="31"/>
      <c r="I58" s="96"/>
      <c r="J58" s="31"/>
      <c r="K58" s="97"/>
      <c r="L58" s="77"/>
      <c r="M58" s="73"/>
      <c r="O58" s="66"/>
    </row>
    <row r="59" spans="1:15" ht="14.25">
      <c r="A59" s="50" t="str">
        <f t="shared" si="0"/>
        <v>Name of company</v>
      </c>
      <c r="B59" s="31" t="s">
        <v>64</v>
      </c>
      <c r="C59" s="136" t="s">
        <v>68</v>
      </c>
      <c r="D59" s="31" t="s">
        <v>93</v>
      </c>
      <c r="E59" s="75" t="s">
        <v>296</v>
      </c>
      <c r="F59" s="31" t="s">
        <v>84</v>
      </c>
      <c r="G59" s="75" t="s">
        <v>346</v>
      </c>
      <c r="H59" s="31"/>
      <c r="I59" s="96"/>
      <c r="J59" s="31"/>
      <c r="K59" s="97"/>
      <c r="L59" s="77"/>
      <c r="M59" s="73"/>
      <c r="O59" s="66"/>
    </row>
    <row r="60" spans="1:15" ht="33.75">
      <c r="A60" s="50" t="str">
        <f t="shared" si="0"/>
        <v>Legal representative of the company</v>
      </c>
      <c r="B60" s="31" t="s">
        <v>65</v>
      </c>
      <c r="C60" s="136" t="s">
        <v>71</v>
      </c>
      <c r="D60" s="31" t="s">
        <v>94</v>
      </c>
      <c r="E60" s="75" t="s">
        <v>251</v>
      </c>
      <c r="F60" s="31" t="s">
        <v>400</v>
      </c>
      <c r="G60" s="75" t="s">
        <v>306</v>
      </c>
      <c r="H60" s="31"/>
      <c r="I60" s="96"/>
      <c r="J60" s="31"/>
      <c r="K60" s="97"/>
      <c r="L60" s="77"/>
      <c r="M60" s="73"/>
      <c r="O60" s="66"/>
    </row>
    <row r="61" spans="1:15" ht="14.25">
      <c r="A61" s="50" t="str">
        <f t="shared" si="0"/>
        <v>Date, Signature</v>
      </c>
      <c r="B61" s="31" t="s">
        <v>63</v>
      </c>
      <c r="C61" s="136" t="s">
        <v>72</v>
      </c>
      <c r="D61" s="31" t="s">
        <v>95</v>
      </c>
      <c r="E61" s="75" t="s">
        <v>297</v>
      </c>
      <c r="F61" s="31" t="s">
        <v>85</v>
      </c>
      <c r="G61" s="75" t="s">
        <v>347</v>
      </c>
      <c r="H61" s="31"/>
      <c r="I61" s="96"/>
      <c r="J61" s="31"/>
      <c r="K61" s="97"/>
      <c r="L61" s="77"/>
      <c r="M61" s="73"/>
      <c r="O61" s="66"/>
    </row>
    <row r="62" spans="1:15" ht="67.5">
      <c r="A62" s="50" t="str">
        <f t="shared" si="0"/>
        <v>Basing on the above mentioned information the PCU Deutschland GmbH will provide and send the applicant a non-binding offer.</v>
      </c>
      <c r="B62" s="31" t="s">
        <v>61</v>
      </c>
      <c r="C62" s="136" t="s">
        <v>69</v>
      </c>
      <c r="D62" s="31" t="s">
        <v>96</v>
      </c>
      <c r="E62" s="75" t="s">
        <v>298</v>
      </c>
      <c r="F62" s="31" t="s">
        <v>86</v>
      </c>
      <c r="G62" s="75" t="s">
        <v>356</v>
      </c>
      <c r="H62" s="31"/>
      <c r="I62" s="76"/>
      <c r="J62" s="31"/>
      <c r="K62" s="97"/>
      <c r="L62" s="77"/>
      <c r="M62" s="73"/>
      <c r="O62" s="66"/>
    </row>
    <row r="63" spans="1:15" ht="22.5">
      <c r="A63" s="50" t="str">
        <f t="shared" si="0"/>
        <v>Please send the filled out application form to:</v>
      </c>
      <c r="B63" s="31" t="s">
        <v>62</v>
      </c>
      <c r="C63" s="136" t="s">
        <v>73</v>
      </c>
      <c r="D63" s="31" t="s">
        <v>97</v>
      </c>
      <c r="E63" s="75" t="s">
        <v>299</v>
      </c>
      <c r="F63" s="31" t="s">
        <v>87</v>
      </c>
      <c r="G63" s="75" t="s">
        <v>348</v>
      </c>
      <c r="H63" s="31"/>
      <c r="I63" s="96"/>
      <c r="J63" s="31"/>
      <c r="K63" s="97"/>
      <c r="L63" s="77"/>
      <c r="M63" s="73"/>
      <c r="O63" s="66"/>
    </row>
    <row r="64" spans="1:7" ht="33.75">
      <c r="A64" s="50" t="str">
        <f t="shared" si="0"/>
        <v>With reverting the filled application you agree to our data protection policy. See:</v>
      </c>
      <c r="B64" s="112" t="s">
        <v>192</v>
      </c>
      <c r="C64" s="140" t="s">
        <v>193</v>
      </c>
      <c r="D64" s="72" t="s">
        <v>235</v>
      </c>
      <c r="E64" s="150" t="s">
        <v>300</v>
      </c>
      <c r="F64" s="72" t="s">
        <v>401</v>
      </c>
      <c r="G64" s="73" t="s">
        <v>355</v>
      </c>
    </row>
    <row r="65" spans="1:13" ht="14.25">
      <c r="A65" s="112"/>
      <c r="C65" s="140"/>
      <c r="D65" s="112"/>
      <c r="F65" s="112"/>
      <c r="I65" s="73"/>
      <c r="J65" s="66"/>
      <c r="M65" s="99"/>
    </row>
    <row r="66" spans="1:13" ht="14.25">
      <c r="A66" s="112"/>
      <c r="B66" s="112"/>
      <c r="C66" s="140"/>
      <c r="D66" s="112"/>
      <c r="F66" s="112"/>
      <c r="I66" s="73"/>
      <c r="M66" s="99"/>
    </row>
    <row r="67" spans="1:13" ht="14.25">
      <c r="A67" s="112"/>
      <c r="B67" s="112"/>
      <c r="C67" s="140"/>
      <c r="D67" s="112"/>
      <c r="F67" s="112"/>
      <c r="I67" s="73"/>
      <c r="M67" s="99"/>
    </row>
    <row r="68" spans="1:13" ht="14.25">
      <c r="A68" s="112"/>
      <c r="B68" s="112"/>
      <c r="C68" s="140"/>
      <c r="D68" s="112"/>
      <c r="F68" s="112"/>
      <c r="I68" s="73"/>
      <c r="M68" s="99"/>
    </row>
    <row r="69" spans="1:9" ht="14.25">
      <c r="A69" s="112"/>
      <c r="B69" s="112"/>
      <c r="C69" s="140"/>
      <c r="D69" s="112"/>
      <c r="F69" s="112"/>
      <c r="I69" s="73"/>
    </row>
    <row r="70" spans="1:9" ht="14.25">
      <c r="A70" s="112"/>
      <c r="B70" s="112"/>
      <c r="C70" s="140"/>
      <c r="D70" s="112"/>
      <c r="F70" s="112"/>
      <c r="I70" s="73"/>
    </row>
    <row r="71" ht="14.25">
      <c r="I71" s="73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2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spans="1:2" ht="14.25">
      <c r="A1" t="s">
        <v>98</v>
      </c>
      <c r="B1" t="s">
        <v>99</v>
      </c>
    </row>
    <row r="2" spans="1:2" ht="14.25">
      <c r="A2" t="s">
        <v>100</v>
      </c>
      <c r="B2" t="s">
        <v>101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Brandau</dc:creator>
  <cp:keywords/>
  <dc:description/>
  <cp:lastModifiedBy>Jonas Brandau</cp:lastModifiedBy>
  <dcterms:created xsi:type="dcterms:W3CDTF">2013-03-06T10:48:43Z</dcterms:created>
  <dcterms:modified xsi:type="dcterms:W3CDTF">2019-07-30T09:10:36Z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